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Informes Contabilidad\2022\01.Enero\Pasivo_Exigible\"/>
    </mc:Choice>
  </mc:AlternateContent>
  <xr:revisionPtr revIDLastSave="0" documentId="13_ncr:1_{3ABB755E-CF7F-4AE9-9321-E884A575A116}" xr6:coauthVersionLast="47" xr6:coauthVersionMax="47" xr10:uidLastSave="{00000000-0000-0000-0000-000000000000}"/>
  <bookViews>
    <workbookView xWindow="-120" yWindow="-120" windowWidth="29040" windowHeight="15720" xr2:uid="{1F5CF719-2664-4DB0-A98D-EAAFF7834E8A}"/>
  </bookViews>
  <sheets>
    <sheet name="Deuda Exigible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H10" i="1"/>
  <c r="H12" i="1"/>
  <c r="H14" i="1"/>
  <c r="H16" i="1"/>
  <c r="H18" i="1"/>
  <c r="H20" i="1"/>
  <c r="H24" i="1"/>
  <c r="H26" i="1"/>
  <c r="H30" i="1"/>
  <c r="H33" i="1"/>
  <c r="H35" i="1"/>
  <c r="H39" i="1"/>
  <c r="H41" i="1"/>
  <c r="H44" i="1"/>
  <c r="H46" i="1"/>
  <c r="H86" i="1"/>
  <c r="G87" i="1"/>
  <c r="H87" i="1" l="1"/>
</calcChain>
</file>

<file path=xl/sharedStrings.xml><?xml version="1.0" encoding="utf-8"?>
<sst xmlns="http://schemas.openxmlformats.org/spreadsheetml/2006/main" count="392" uniqueCount="261">
  <si>
    <t>rut</t>
  </si>
  <si>
    <t>nombre</t>
  </si>
  <si>
    <t>factura</t>
  </si>
  <si>
    <t>concepto_pres</t>
  </si>
  <si>
    <t>detalle</t>
  </si>
  <si>
    <t>saldo</t>
  </si>
  <si>
    <t>fecha_emision</t>
  </si>
  <si>
    <t>GACITÚA DE LA JARA EDUARDO ALFONSO C.</t>
  </si>
  <si>
    <t>1143</t>
  </si>
  <si>
    <t xml:space="preserve">2152209002      </t>
  </si>
  <si>
    <t>ARRIENDO INMUEBLE CALLE BALMACEDA 595 MES ENERO 2022</t>
  </si>
  <si>
    <t>25012022</t>
  </si>
  <si>
    <t>RUIZ RODRIGO RODRIGO JORGE</t>
  </si>
  <si>
    <t>20368</t>
  </si>
  <si>
    <t xml:space="preserve">2153407         </t>
  </si>
  <si>
    <t>200 PALOS 2X3, Y 50 KG DE CLAVOS (P. MAIPO)</t>
  </si>
  <si>
    <t>18012018</t>
  </si>
  <si>
    <t>ROJAS LEYTON LUIS ALBERTO</t>
  </si>
  <si>
    <t>3227</t>
  </si>
  <si>
    <t>Cobranza Laboral RIT C-4734-2021 Luis Rojas c/cargo garantia GENCO</t>
  </si>
  <si>
    <t>31122021</t>
  </si>
  <si>
    <t>CERDA MARILAF ALAMIRO EDGARDO</t>
  </si>
  <si>
    <t>2</t>
  </si>
  <si>
    <t xml:space="preserve">2152602         </t>
  </si>
  <si>
    <t>PAGO CAUSA JUDICIAL RIT T-12-2020 MENDEZ CON I. MUNICIPALIDAD</t>
  </si>
  <si>
    <t>11012022</t>
  </si>
  <si>
    <t>MOYA GONZÁLEZ LUIS EDUARDO</t>
  </si>
  <si>
    <t>350</t>
  </si>
  <si>
    <t>REFRIGERIOS PARA ANIVERSARIO LOCALIDAD NUEVO BUIN</t>
  </si>
  <si>
    <t>01012022</t>
  </si>
  <si>
    <t>VENEGAS ÓRDENES PATRICIA JEANNETTE</t>
  </si>
  <si>
    <t>176</t>
  </si>
  <si>
    <t xml:space="preserve">2152601         </t>
  </si>
  <si>
    <t>DEVOLUC. DINERO POR EXENCIÓN DERECHOS DE ASEO PATRICIA VENEGAS</t>
  </si>
  <si>
    <t>21012022</t>
  </si>
  <si>
    <t>ROMERO DIAZ ALFREDO ANDRES</t>
  </si>
  <si>
    <t>Cobranza Laboral RIT C-4734-2021 Alfredo Romero c/cargo garantia GEN</t>
  </si>
  <si>
    <t>GONZALEZ TAPIA ALEX</t>
  </si>
  <si>
    <t>282</t>
  </si>
  <si>
    <t>PMU-FIE Ampliacion de sala Servicios Higiénicos Escuela Rosales del</t>
  </si>
  <si>
    <t>03082016</t>
  </si>
  <si>
    <t>TAMAYO HERRERA MIGUEL ERNESTO</t>
  </si>
  <si>
    <t>CAUSA JUDICIAL RIT O-16-2021 TAMAYO CON I. MUNICIPALIDAD DE BUIN.</t>
  </si>
  <si>
    <t>17012022</t>
  </si>
  <si>
    <t>ALARCON SANCHEZ NICOLAS ALEJANDRO</t>
  </si>
  <si>
    <t>378</t>
  </si>
  <si>
    <t>PAGO PERITO CAUSA ROL C-1722-2013</t>
  </si>
  <si>
    <t>08052019</t>
  </si>
  <si>
    <t>OSSES MARÍN CARLA JAVIERA</t>
  </si>
  <si>
    <t>83</t>
  </si>
  <si>
    <t>ADQUISICION MATERIALES DE CONSUMO PARA ANIVERSARIO COMUNAL 2016</t>
  </si>
  <si>
    <t>19052016</t>
  </si>
  <si>
    <t>104</t>
  </si>
  <si>
    <t>CONTRATACION DIRECTA POR SRVICIOS DE CATERING ANIVERSARIO DE MAIPO</t>
  </si>
  <si>
    <t>17112016</t>
  </si>
  <si>
    <t>0</t>
  </si>
  <si>
    <t>VEGA MARTINEZ ANA MARIA</t>
  </si>
  <si>
    <t>440</t>
  </si>
  <si>
    <t>ADQUISICION BOLSAS ECOLOGICAS PARA EXPO TURISMO</t>
  </si>
  <si>
    <t>26042018</t>
  </si>
  <si>
    <t>GONZALEZ CAIMANQUE HORACIO ENRIQUE</t>
  </si>
  <si>
    <t>Cobranza Laboral RIT C-4734-2021 Horacio Gonzalez c/cargo garantia G</t>
  </si>
  <si>
    <t>MADARIAGA ORTEGA FRANCISCO JAVIER</t>
  </si>
  <si>
    <t>Cobranza Laboral RIT C-4734-2021 Francisco Madariaga c/cargo garanti</t>
  </si>
  <si>
    <t>PEÑA SANCHEZ PEDRO IGNACIO</t>
  </si>
  <si>
    <t>CAUSA JUDICIAL RIT O-71-2021 TOLEDO CON I. MUNICIPALIDAD DE BUIN.</t>
  </si>
  <si>
    <t>CARO MUÑOZ HUGO MAURICIO</t>
  </si>
  <si>
    <t>1931</t>
  </si>
  <si>
    <t>PAGO PRACTICA PROFESIONAL HUGO CARO MUÑOZ</t>
  </si>
  <si>
    <t>06092021</t>
  </si>
  <si>
    <t xml:space="preserve">SERVICIO DE REGISTRO CIVIL E IDENTIFICACION  </t>
  </si>
  <si>
    <t>102</t>
  </si>
  <si>
    <t>EMISION CERTIFICADOS TRANSITO MES FEBRERO DE 2021</t>
  </si>
  <si>
    <t>15032021</t>
  </si>
  <si>
    <t xml:space="preserve">ILUSTRE MUNICIPALIDAD DE BUIN  </t>
  </si>
  <si>
    <t>269</t>
  </si>
  <si>
    <t xml:space="preserve">2152401008      </t>
  </si>
  <si>
    <t>ENTREGA DE BECAS A 1.600 ALUMNOS E. BASICA Y MEDIA AÑO 2022</t>
  </si>
  <si>
    <t>28012022</t>
  </si>
  <si>
    <t xml:space="preserve">MUNICIPALIDAD DE CERRILLOS  </t>
  </si>
  <si>
    <t>1</t>
  </si>
  <si>
    <t xml:space="preserve">2152403100002   </t>
  </si>
  <si>
    <t>MULTAS TRANSITO OTRAS COMUNAS NO PAGADAS NOVIEMBRE 2021</t>
  </si>
  <si>
    <t>12012022</t>
  </si>
  <si>
    <t>MULTAS TRANSITO OTRAS COMUNAS NO PAGADAS DICIEMBRE 2021</t>
  </si>
  <si>
    <t xml:space="preserve">SOCIEDAD CHILENA DEL DERECHO DE AUTOR  </t>
  </si>
  <si>
    <t>DERECHOS DE AUTOR ACTIVIDADES COMUNALES</t>
  </si>
  <si>
    <t>10012018</t>
  </si>
  <si>
    <t xml:space="preserve">COMERCIAL ERRAZURIZ LTDA  </t>
  </si>
  <si>
    <t>30290</t>
  </si>
  <si>
    <t xml:space="preserve">2152206002      </t>
  </si>
  <si>
    <t>SERV. MANTENCION Y REPARACION VEHICULOS MUNICIPALES</t>
  </si>
  <si>
    <t>06012022</t>
  </si>
  <si>
    <t>29711</t>
  </si>
  <si>
    <t>17112021</t>
  </si>
  <si>
    <t>29712</t>
  </si>
  <si>
    <t>Serv. Mantenc. y Reparac. Vehículos Municipales</t>
  </si>
  <si>
    <t xml:space="preserve">JOSE LUIS MUÑOZ SERRE E.I.R.L.  </t>
  </si>
  <si>
    <t>80</t>
  </si>
  <si>
    <t>Contratacion Agrupac. "Los Rancheros del Río Maule" Aniversario Alto</t>
  </si>
  <si>
    <t>09122021</t>
  </si>
  <si>
    <t xml:space="preserve">COMERCIALIZADORA PUPITRE SPA  </t>
  </si>
  <si>
    <t>422</t>
  </si>
  <si>
    <t xml:space="preserve">2152904         </t>
  </si>
  <si>
    <t>ADQUISICION DE SILLA DE ESCRITORIO - ALCALDIA</t>
  </si>
  <si>
    <t>19012022</t>
  </si>
  <si>
    <t xml:space="preserve">FERRETERIA COMERCIAL L&amp;J LTDA.  </t>
  </si>
  <si>
    <t>9143</t>
  </si>
  <si>
    <t>ADQ. DE MATERIALES DE FERRETERIA PARA MANTENCION Y REPARACION DE COM</t>
  </si>
  <si>
    <t>27092019</t>
  </si>
  <si>
    <t>9144</t>
  </si>
  <si>
    <t xml:space="preserve">CANTILEVER INGENIERIA  ESTRUCTURAL LIMITADA.  </t>
  </si>
  <si>
    <t>205</t>
  </si>
  <si>
    <t>2153102002009004</t>
  </si>
  <si>
    <t>Servicio Ensayo de Filtración Porche para celdas drenantes</t>
  </si>
  <si>
    <t xml:space="preserve">COMPAÑIA GENERAL DE ELECTRICIDAD S.A.  </t>
  </si>
  <si>
    <t>304891833</t>
  </si>
  <si>
    <t>INTERES Y P.F.P BOL. CGE N°304891833 CONS CASA A. MAYOR</t>
  </si>
  <si>
    <t>01092021</t>
  </si>
  <si>
    <t xml:space="preserve">DELTA GENERACION SPA  </t>
  </si>
  <si>
    <t>3772</t>
  </si>
  <si>
    <t xml:space="preserve">2152204007      </t>
  </si>
  <si>
    <t>Adq. insumos de limpieza e higiene para CCB</t>
  </si>
  <si>
    <t xml:space="preserve">PADLOCK SECURITY SOCIEDAD ANONIMA  </t>
  </si>
  <si>
    <t>1977</t>
  </si>
  <si>
    <t>se obliga conforme a DMCA 1956 e informe final 1019</t>
  </si>
  <si>
    <t>2035</t>
  </si>
  <si>
    <t>25052017</t>
  </si>
  <si>
    <t>2043</t>
  </si>
  <si>
    <t>01012017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</si>
  <si>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</si>
  <si>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</si>
  <si>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</si>
  <si>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</si>
  <si>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</si>
  <si>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</si>
  <si>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</si>
  <si>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</si>
  <si>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</si>
  <si>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</si>
  <si>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</si>
  <si>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</si>
  <si>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</si>
  <si>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</si>
  <si>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</si>
  <si>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</si>
  <si>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</si>
  <si>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</si>
  <si>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</si>
  <si>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</si>
  <si>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CENTAURO INVERSIONES SPA  </t>
  </si>
  <si>
    <t>708</t>
  </si>
  <si>
    <t xml:space="preserve">2152906001      </t>
  </si>
  <si>
    <t>Adq. 4 Laptop p/Permisos de Circulación Direccion de Tránsito</t>
  </si>
  <si>
    <t>14012022</t>
  </si>
  <si>
    <t xml:space="preserve">COMERCIAL CLIMATIZACION CHILE LIMITADA  </t>
  </si>
  <si>
    <t>92</t>
  </si>
  <si>
    <t>e&amp;e&amp;e&amp;e&amp;mantenimiento preventivo equipos aire acondicionado</t>
  </si>
  <si>
    <t>01102018</t>
  </si>
  <si>
    <t xml:space="preserve">SOCIEDAD EDUCACIONAL SONRISAS LIMITADA  </t>
  </si>
  <si>
    <t>303</t>
  </si>
  <si>
    <t>MATRICULA 2020 HIJOS FUNCIONARIOS MUNICIPALES</t>
  </si>
  <si>
    <t>06082021</t>
  </si>
  <si>
    <t>302</t>
  </si>
  <si>
    <t>SERVICIO SALA CUNA HIJOS FUNCIONARIOS MES MARZO 2020</t>
  </si>
  <si>
    <t>06082020</t>
  </si>
  <si>
    <t>301</t>
  </si>
  <si>
    <t>SERVICIO SALA CUNA HIJOS FUNCIONARIOS MES FEBRERO 2020</t>
  </si>
  <si>
    <t>299</t>
  </si>
  <si>
    <t>MATRICULA 2020 SALA CUNA HIJOS FUNCIONARIOS MUNICIPALES</t>
  </si>
  <si>
    <t xml:space="preserve">COMERCIAL RED OFFICE LIMITADA  </t>
  </si>
  <si>
    <t>454722</t>
  </si>
  <si>
    <t>Adquisición Bolsas de dulces Navidad en Buin 2021</t>
  </si>
  <si>
    <t>04012022</t>
  </si>
  <si>
    <t>455359</t>
  </si>
  <si>
    <t>24012022</t>
  </si>
  <si>
    <t xml:space="preserve">COMERCIALIZADORA Y DISTRIBUIDORA DE SERVICIOS INFORMATICOS  </t>
  </si>
  <si>
    <t>22</t>
  </si>
  <si>
    <t>Adquisición de 7 computadores Desktop para SECPLA</t>
  </si>
  <si>
    <t xml:space="preserve">INDUSTRIA METALURGICA ACONCAGUA LTDA.  </t>
  </si>
  <si>
    <t>28182</t>
  </si>
  <si>
    <t>Adq. sillas y escritorio p/implementac. Of. Formulac. Proyectos SECP</t>
  </si>
  <si>
    <t>29122021</t>
  </si>
  <si>
    <t xml:space="preserve">SISTEMAS MODULARES DE COMPUTACION LTDA  </t>
  </si>
  <si>
    <t>124552</t>
  </si>
  <si>
    <t xml:space="preserve">2152211003      </t>
  </si>
  <si>
    <t>SERVICIO SISTEMAS DE GESTION MUNICIPAL DICIEMBRE 2021</t>
  </si>
  <si>
    <t xml:space="preserve">AUTOMATICA Y REGULACION S.A.  </t>
  </si>
  <si>
    <t>44747</t>
  </si>
  <si>
    <t xml:space="preserve">2152208005      </t>
  </si>
  <si>
    <t>SERV. MANT. Y PROVISION CRUCES DE SEMAFOROS DICIEMBRE 2021</t>
  </si>
  <si>
    <t>10012022</t>
  </si>
  <si>
    <t xml:space="preserve">DISTRIBUIDORA PERKINS CHILENA S A C  </t>
  </si>
  <si>
    <t>1059579</t>
  </si>
  <si>
    <t xml:space="preserve">2152206006      </t>
  </si>
  <si>
    <t>serv. mant. preventiva y correctiva de grupo electrogeno</t>
  </si>
  <si>
    <t xml:space="preserve">PROVEEDORES INTEGRALES PRISA S.A.  </t>
  </si>
  <si>
    <t>12097905</t>
  </si>
  <si>
    <t xml:space="preserve">2152204001      </t>
  </si>
  <si>
    <t>Adq. Resmas papel tamaño carta y oficio p/Cobranzas Multas TAG - DAF</t>
  </si>
  <si>
    <t>27012022</t>
  </si>
  <si>
    <t>12086584</t>
  </si>
  <si>
    <t xml:space="preserve">2152204009      </t>
  </si>
  <si>
    <t>Adq. Toner 85A p/impresora Laserjet, Lisencias de Conducir - Tránsito</t>
  </si>
  <si>
    <t xml:space="preserve">DIMERC S.A.  </t>
  </si>
  <si>
    <t>9945874</t>
  </si>
  <si>
    <t>Adquisición carpetas colgantes para DOM</t>
  </si>
  <si>
    <t xml:space="preserve">TRANSBANK SA  </t>
  </si>
  <si>
    <t>404669998</t>
  </si>
  <si>
    <t xml:space="preserve">2152210004      </t>
  </si>
  <si>
    <t>SERV. DE RECAUDACIÓN TARJETAS DE CRÉITO Y DEB. MES DE DIC. 2021</t>
  </si>
  <si>
    <t>40466999</t>
  </si>
  <si>
    <t>10012021</t>
  </si>
  <si>
    <t>40467000</t>
  </si>
  <si>
    <t xml:space="preserve">HDI SEGUROS S. A.  </t>
  </si>
  <si>
    <t>6852111</t>
  </si>
  <si>
    <t>ENDOSO 27, 28 POLIZA 393465 VEH. LIVIANOS SEGUROS</t>
  </si>
  <si>
    <t>20072021</t>
  </si>
  <si>
    <t>AJUSTE POR EGRESO ENVIADO A CUENTA TRANSFER POR ERROR</t>
  </si>
  <si>
    <t>05669029-8</t>
  </si>
  <si>
    <t>07034236-7</t>
  </si>
  <si>
    <t>07263547-7</t>
  </si>
  <si>
    <t>08551373-7</t>
  </si>
  <si>
    <t>10211254-7</t>
  </si>
  <si>
    <t>10776881-5</t>
  </si>
  <si>
    <t>11130051-8</t>
  </si>
  <si>
    <t>11485227-9</t>
  </si>
  <si>
    <t>11978846-3</t>
  </si>
  <si>
    <t>15383652-3</t>
  </si>
  <si>
    <t>15400510-2</t>
  </si>
  <si>
    <t>15442340-0</t>
  </si>
  <si>
    <t>15894239-9</t>
  </si>
  <si>
    <t>16568849-k</t>
  </si>
  <si>
    <t>16658896-0</t>
  </si>
  <si>
    <t>19066230-6</t>
  </si>
  <si>
    <t>61002000-3</t>
  </si>
  <si>
    <t>69072500-2</t>
  </si>
  <si>
    <t>69255000-5</t>
  </si>
  <si>
    <t>71387800-6</t>
  </si>
  <si>
    <t>76195239-0</t>
  </si>
  <si>
    <t>76250716-1</t>
  </si>
  <si>
    <t>76256383-5</t>
  </si>
  <si>
    <t>76258116-7</t>
  </si>
  <si>
    <t>76259321-1</t>
  </si>
  <si>
    <t>76411321-7</t>
  </si>
  <si>
    <t>76539061-3</t>
  </si>
  <si>
    <t>76674330-7</t>
  </si>
  <si>
    <t>76682546-k</t>
  </si>
  <si>
    <t>76682909-0</t>
  </si>
  <si>
    <t>76880233-5</t>
  </si>
  <si>
    <t>77012870-6</t>
  </si>
  <si>
    <t>77268434-7</t>
  </si>
  <si>
    <t>83732700-8</t>
  </si>
  <si>
    <t>86130200-8</t>
  </si>
  <si>
    <t>87606700-5</t>
  </si>
  <si>
    <t>93641000-6</t>
  </si>
  <si>
    <t>96556940-5</t>
  </si>
  <si>
    <t>96670840-9</t>
  </si>
  <si>
    <t>96689310-9</t>
  </si>
  <si>
    <t>99231000-6</t>
  </si>
  <si>
    <t>Deuda Exigible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</si>
</sst>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$&quot;\ * #,##0_ ;_ &quot;$&quot;\ * \-#,##0_ ;_ &quot;$&quot;\ * &quot;-&quot;_ ;_ @_ "/>
    <numFmt numFmtId="164" formatCode="_ &quot;$&quot;\ * #,##0_ ;_ &quot;$&quot;\ * \-#,##0_ ;_ &quot;$&quot;\ * &quot;-&quot;_ ;_ @_ "/>
    <numFmt numFmtId="166" formatCode="_ &quot;$&quot;\ * #,##0.00_ ;_ &quot;$&quot;\ * \-#,##0.0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">
    <xf numFmtId="0" fontId="0" fillId="0" borderId="0" xfId="0"/>
    <xf numFmtId="42" fontId="0" fillId="0" borderId="0" xfId="1" applyFont="1"/>
    <xf numFmtId="0" fontId="0" fillId="0" borderId="0" xfId="0"/>
    <xf numFmtId="42" fontId="2" fillId="2" borderId="1" xfId="1" applyFont="1" applyFill="1" applyBorder="1" applyAlignment="1">
      <alignment horizontal="center" vertical="center" shrinkToFit="1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42" fontId="3" fillId="0" borderId="1" xfId="1" applyFont="1" applyBorder="1" applyAlignment="1">
      <alignment horizontal="right"/>
    </xf>
    <xf numFmtId="42" fontId="0" fillId="0" borderId="1" xfId="1" applyFont="1" applyBorder="1"/>
    <xf numFmtId="42" fontId="0" fillId="3" borderId="1" xfId="0" applyNumberFormat="1" applyFill="1" applyBorder="1"/>
  </cellXfs>
  <cellStyles count="4">
    <cellStyle name="Moneda [0]" xfId="1" builtinId="7"/>
    <cellStyle name="Moneda [0] 2" xfId="2" xr:uid="{DCFC570A-C923-4156-8FB7-ECD23328FB45}"/>
    <cellStyle name="Moneda 2" xfId="3" xr:uid="{74BC22C1-1A51-4A8F-96F8-EB0B682DB14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7343-A4C1-49D5-9067-4EA4F323699C}">
  <dimension ref="A3:H87"/>
  <sheetViews>
    <sheetView tabSelected="1" workbookViewId="0">
      <selection activeCell="D9" sqref="D9"/>
    </sheetView>
  </sheetViews>
  <sheetFormatPr baseColWidth="10" defaultRowHeight="15" x14ac:dyDescent="0.25"/>
  <cols>
    <col min="1" max="1" width="10.7109375" style="2" customWidth="1"/>
    <col min="2" max="2" width="50.7109375" customWidth="1"/>
    <col min="3" max="4" width="20.7109375" customWidth="1"/>
    <col min="5" max="5" width="30.7109375" customWidth="1"/>
    <col min="6" max="6" width="40.7109375" customWidth="1"/>
    <col min="7" max="7" width="20.7109375" style="1" customWidth="1"/>
    <col min="8" max="8" width="13.42578125" bestFit="1" customWidth="1"/>
  </cols>
  <sheetData>
    <row r="3" spans="1:8" ht="26.25" x14ac:dyDescent="0.4">
      <c r="A3" s="4"/>
      <c r="B3" s="4"/>
      <c r="C3" s="4"/>
      <c r="D3" s="11" t="s">
        <v>260</v>
      </c>
      <c r="E3" s="4"/>
      <c r="F3" s="4"/>
      <c r="G3" s="4"/>
      <c r="H3" s="4"/>
    </row>
    <row r="6" spans="1:8" x14ac:dyDescent="0.25">
      <c r="A6" s="5" t="s">
        <v>0</v>
      </c>
      <c r="B6" s="5" t="s">
        <v>1</v>
      </c>
      <c r="C6" s="5" t="s">
        <v>2</v>
      </c>
      <c r="D6" s="6" t="s">
        <v>6</v>
      </c>
      <c r="E6" s="5" t="s">
        <v>3</v>
      </c>
      <c r="F6" s="6" t="s">
        <v>4</v>
      </c>
      <c r="G6" s="3" t="s">
        <v>5</v>
      </c>
    </row>
    <row r="7" spans="1:8" ht="15.75" x14ac:dyDescent="0.3">
      <c r="A7" s="7" t="s">
        <v>256</v>
      </c>
      <c r="B7" s="8" t="s">
        <v>196</v>
      </c>
      <c r="C7" s="9" t="s">
        <v>197</v>
      </c>
      <c r="D7" s="9" t="s">
        <v>200</v>
      </c>
      <c r="E7" s="10" t="s">
        <v>198</v>
      </c>
      <c r="F7" s="7" t="s">
        <v>199</v>
      </c>
      <c r="G7" s="12">
        <v>201277</v>
      </c>
    </row>
    <row r="8" spans="1:8" ht="15.75" x14ac:dyDescent="0.3">
      <c r="A8" s="7" t="s">
        <v>257</v>
      </c>
      <c r="B8" s="8" t="s">
        <v>204</v>
      </c>
      <c r="C8" s="9" t="s">
        <v>205</v>
      </c>
      <c r="D8" s="9" t="s">
        <v>154</v>
      </c>
      <c r="E8" s="10" t="s">
        <v>198</v>
      </c>
      <c r="F8" s="7" t="s">
        <v>206</v>
      </c>
      <c r="G8" s="12">
        <v>73780</v>
      </c>
      <c r="H8" s="14">
        <f>SUM(G7:G8)</f>
        <v>275057</v>
      </c>
    </row>
    <row r="9" spans="1:8" s="4" customFormat="1" ht="15.75" x14ac:dyDescent="0.3">
      <c r="A9" s="7"/>
      <c r="B9" s="8"/>
      <c r="C9" s="9"/>
      <c r="D9" s="9"/>
      <c r="E9" s="10"/>
      <c r="F9" s="7"/>
      <c r="G9" s="12"/>
    </row>
    <row r="10" spans="1:8" ht="15.75" x14ac:dyDescent="0.3">
      <c r="A10" s="7" t="s">
        <v>245</v>
      </c>
      <c r="B10" s="8" t="s">
        <v>119</v>
      </c>
      <c r="C10" s="9" t="s">
        <v>120</v>
      </c>
      <c r="D10" s="9" t="s">
        <v>92</v>
      </c>
      <c r="E10" s="10" t="s">
        <v>121</v>
      </c>
      <c r="F10" s="7" t="s">
        <v>122</v>
      </c>
      <c r="G10" s="12">
        <v>1240646</v>
      </c>
      <c r="H10" s="14">
        <f>SUM(G10)</f>
        <v>1240646</v>
      </c>
    </row>
    <row r="11" spans="1:8" s="4" customFormat="1" ht="15.75" x14ac:dyDescent="0.3">
      <c r="A11" s="7"/>
      <c r="B11" s="8"/>
      <c r="C11" s="9"/>
      <c r="D11" s="9"/>
      <c r="E11" s="10"/>
      <c r="F11" s="7"/>
      <c r="G11" s="12"/>
    </row>
    <row r="12" spans="1:8" ht="15.75" x14ac:dyDescent="0.3">
      <c r="A12" s="7" t="s">
        <v>256</v>
      </c>
      <c r="B12" s="8" t="s">
        <v>196</v>
      </c>
      <c r="C12" s="9" t="s">
        <v>201</v>
      </c>
      <c r="D12" s="9" t="s">
        <v>34</v>
      </c>
      <c r="E12" s="10" t="s">
        <v>202</v>
      </c>
      <c r="F12" s="7" t="s">
        <v>203</v>
      </c>
      <c r="G12" s="12">
        <v>519994</v>
      </c>
      <c r="H12" s="14">
        <f>SUM(G12)</f>
        <v>519994</v>
      </c>
    </row>
    <row r="13" spans="1:8" s="4" customFormat="1" ht="15.75" x14ac:dyDescent="0.3">
      <c r="A13" s="7"/>
      <c r="B13" s="8"/>
      <c r="C13" s="9"/>
      <c r="D13" s="9"/>
      <c r="E13" s="10"/>
      <c r="F13" s="7"/>
      <c r="G13" s="12"/>
    </row>
    <row r="14" spans="1:8" ht="15.75" x14ac:dyDescent="0.3">
      <c r="A14" s="7" t="s">
        <v>239</v>
      </c>
      <c r="B14" s="8" t="s">
        <v>88</v>
      </c>
      <c r="C14" s="9" t="s">
        <v>89</v>
      </c>
      <c r="D14" s="9" t="s">
        <v>92</v>
      </c>
      <c r="E14" s="10" t="s">
        <v>90</v>
      </c>
      <c r="F14" s="7" t="s">
        <v>91</v>
      </c>
      <c r="G14" s="12">
        <v>971635</v>
      </c>
      <c r="H14" s="14">
        <f>SUM(G14)</f>
        <v>971635</v>
      </c>
    </row>
    <row r="15" spans="1:8" s="4" customFormat="1" ht="15.75" x14ac:dyDescent="0.3">
      <c r="A15" s="7"/>
      <c r="B15" s="8"/>
      <c r="C15" s="9"/>
      <c r="D15" s="9"/>
      <c r="E15" s="10"/>
      <c r="F15" s="7"/>
      <c r="G15" s="12"/>
    </row>
    <row r="16" spans="1:8" ht="15.75" x14ac:dyDescent="0.3">
      <c r="A16" s="7" t="s">
        <v>255</v>
      </c>
      <c r="B16" s="8" t="s">
        <v>192</v>
      </c>
      <c r="C16" s="9" t="s">
        <v>193</v>
      </c>
      <c r="D16" s="9" t="s">
        <v>29</v>
      </c>
      <c r="E16" s="10" t="s">
        <v>194</v>
      </c>
      <c r="F16" s="7" t="s">
        <v>195</v>
      </c>
      <c r="G16" s="12">
        <v>1960431</v>
      </c>
      <c r="H16" s="14">
        <f>SUM(G16)</f>
        <v>1960431</v>
      </c>
    </row>
    <row r="17" spans="1:8" s="4" customFormat="1" ht="15.75" x14ac:dyDescent="0.3">
      <c r="A17" s="7"/>
      <c r="B17" s="8"/>
      <c r="C17" s="9"/>
      <c r="D17" s="9"/>
      <c r="E17" s="10"/>
      <c r="F17" s="7"/>
      <c r="G17" s="12"/>
    </row>
    <row r="18" spans="1:8" ht="15.75" x14ac:dyDescent="0.3">
      <c r="A18" s="7" t="s">
        <v>254</v>
      </c>
      <c r="B18" s="8" t="s">
        <v>187</v>
      </c>
      <c r="C18" s="9" t="s">
        <v>188</v>
      </c>
      <c r="D18" s="9" t="s">
        <v>191</v>
      </c>
      <c r="E18" s="10" t="s">
        <v>189</v>
      </c>
      <c r="F18" s="7" t="s">
        <v>190</v>
      </c>
      <c r="G18" s="12">
        <v>6857978</v>
      </c>
      <c r="H18" s="14">
        <f>SUM(G18)</f>
        <v>6857978</v>
      </c>
    </row>
    <row r="19" spans="1:8" s="4" customFormat="1" ht="15.75" x14ac:dyDescent="0.3">
      <c r="A19" s="7"/>
      <c r="B19" s="8"/>
      <c r="C19" s="9"/>
      <c r="D19" s="9"/>
      <c r="E19" s="10"/>
      <c r="F19" s="7"/>
      <c r="G19" s="12"/>
    </row>
    <row r="20" spans="1:8" ht="15.75" x14ac:dyDescent="0.3">
      <c r="A20" s="7" t="s">
        <v>219</v>
      </c>
      <c r="B20" s="8" t="s">
        <v>7</v>
      </c>
      <c r="C20" s="9" t="s">
        <v>8</v>
      </c>
      <c r="D20" s="9" t="s">
        <v>11</v>
      </c>
      <c r="E20" s="10" t="s">
        <v>9</v>
      </c>
      <c r="F20" s="7" t="s">
        <v>10</v>
      </c>
      <c r="G20" s="12">
        <v>1900000</v>
      </c>
      <c r="H20" s="14">
        <f>SUM(G20)</f>
        <v>1900000</v>
      </c>
    </row>
    <row r="21" spans="1:8" s="4" customFormat="1" ht="15.75" x14ac:dyDescent="0.3">
      <c r="A21" s="7"/>
      <c r="B21" s="8"/>
      <c r="C21" s="9"/>
      <c r="D21" s="9"/>
      <c r="E21" s="10"/>
      <c r="F21" s="7"/>
      <c r="G21" s="12"/>
    </row>
    <row r="22" spans="1:8" ht="15.75" x14ac:dyDescent="0.3">
      <c r="A22" s="7" t="s">
        <v>258</v>
      </c>
      <c r="B22" s="8" t="s">
        <v>207</v>
      </c>
      <c r="C22" s="9" t="s">
        <v>211</v>
      </c>
      <c r="D22" s="9" t="s">
        <v>212</v>
      </c>
      <c r="E22" s="10" t="s">
        <v>209</v>
      </c>
      <c r="F22" s="7" t="s">
        <v>210</v>
      </c>
      <c r="G22" s="12">
        <v>2744</v>
      </c>
    </row>
    <row r="23" spans="1:8" ht="15.75" x14ac:dyDescent="0.3">
      <c r="A23" s="7" t="s">
        <v>258</v>
      </c>
      <c r="B23" s="8" t="s">
        <v>207</v>
      </c>
      <c r="C23" s="9" t="s">
        <v>213</v>
      </c>
      <c r="D23" s="9" t="s">
        <v>212</v>
      </c>
      <c r="E23" s="10" t="s">
        <v>209</v>
      </c>
      <c r="F23" s="7" t="s">
        <v>210</v>
      </c>
      <c r="G23" s="12">
        <v>2069843</v>
      </c>
    </row>
    <row r="24" spans="1:8" ht="15.75" x14ac:dyDescent="0.3">
      <c r="A24" s="7" t="s">
        <v>258</v>
      </c>
      <c r="B24" s="8" t="s">
        <v>207</v>
      </c>
      <c r="C24" s="9" t="s">
        <v>208</v>
      </c>
      <c r="D24" s="9" t="s">
        <v>191</v>
      </c>
      <c r="E24" s="10" t="s">
        <v>209</v>
      </c>
      <c r="F24" s="7" t="s">
        <v>210</v>
      </c>
      <c r="G24" s="12">
        <v>591731</v>
      </c>
      <c r="H24" s="14">
        <f>SUM(G22:G24)</f>
        <v>2664318</v>
      </c>
    </row>
    <row r="25" spans="1:8" s="4" customFormat="1" ht="15.75" x14ac:dyDescent="0.3">
      <c r="A25" s="7"/>
      <c r="B25" s="8"/>
      <c r="C25" s="9"/>
      <c r="D25" s="9"/>
      <c r="E25" s="10"/>
      <c r="F25" s="7"/>
      <c r="G25" s="12"/>
    </row>
    <row r="26" spans="1:8" ht="15.75" x14ac:dyDescent="0.3">
      <c r="A26" s="7" t="s">
        <v>253</v>
      </c>
      <c r="B26" s="8" t="s">
        <v>183</v>
      </c>
      <c r="C26" s="9" t="s">
        <v>184</v>
      </c>
      <c r="D26" s="9" t="s">
        <v>20</v>
      </c>
      <c r="E26" s="10" t="s">
        <v>185</v>
      </c>
      <c r="F26" s="7" t="s">
        <v>186</v>
      </c>
      <c r="G26" s="12">
        <v>3530730</v>
      </c>
      <c r="H26" s="14">
        <f>SUM(G26)</f>
        <v>3530730</v>
      </c>
    </row>
    <row r="27" spans="1:8" s="4" customFormat="1" ht="15.75" x14ac:dyDescent="0.3">
      <c r="A27" s="7"/>
      <c r="B27" s="8"/>
      <c r="C27" s="9"/>
      <c r="D27" s="9"/>
      <c r="E27" s="10"/>
      <c r="F27" s="7"/>
      <c r="G27" s="12"/>
    </row>
    <row r="28" spans="1:8" ht="15.75" x14ac:dyDescent="0.3">
      <c r="A28" s="7" t="s">
        <v>236</v>
      </c>
      <c r="B28" s="8" t="s">
        <v>74</v>
      </c>
      <c r="C28" s="9" t="s">
        <v>75</v>
      </c>
      <c r="D28" s="9" t="s">
        <v>78</v>
      </c>
      <c r="E28" s="10" t="s">
        <v>76</v>
      </c>
      <c r="F28" s="7" t="s">
        <v>77</v>
      </c>
      <c r="G28" s="12">
        <v>40000000</v>
      </c>
    </row>
    <row r="29" spans="1:8" ht="15.75" x14ac:dyDescent="0.3">
      <c r="A29" s="7" t="s">
        <v>250</v>
      </c>
      <c r="B29" s="8" t="s">
        <v>170</v>
      </c>
      <c r="C29" s="9" t="s">
        <v>171</v>
      </c>
      <c r="D29" s="9" t="s">
        <v>173</v>
      </c>
      <c r="E29" s="10" t="s">
        <v>76</v>
      </c>
      <c r="F29" s="7" t="s">
        <v>172</v>
      </c>
      <c r="G29" s="12">
        <v>376135</v>
      </c>
    </row>
    <row r="30" spans="1:8" ht="15.75" x14ac:dyDescent="0.3">
      <c r="A30" s="7" t="s">
        <v>250</v>
      </c>
      <c r="B30" s="8" t="s">
        <v>170</v>
      </c>
      <c r="C30" s="9" t="s">
        <v>174</v>
      </c>
      <c r="D30" s="9" t="s">
        <v>175</v>
      </c>
      <c r="E30" s="10" t="s">
        <v>76</v>
      </c>
      <c r="F30" s="7" t="s">
        <v>172</v>
      </c>
      <c r="G30" s="12">
        <v>488976</v>
      </c>
      <c r="H30" s="14">
        <f>SUM(G28:G30)</f>
        <v>40865111</v>
      </c>
    </row>
    <row r="31" spans="1:8" s="4" customFormat="1" ht="15.75" x14ac:dyDescent="0.3">
      <c r="A31" s="7"/>
      <c r="B31" s="8"/>
      <c r="C31" s="9"/>
      <c r="D31" s="9"/>
      <c r="E31" s="10"/>
      <c r="F31" s="7"/>
      <c r="G31" s="12"/>
    </row>
    <row r="32" spans="1:8" ht="15.75" x14ac:dyDescent="0.3">
      <c r="A32" s="7" t="s">
        <v>237</v>
      </c>
      <c r="B32" s="8" t="s">
        <v>79</v>
      </c>
      <c r="C32" s="9" t="s">
        <v>80</v>
      </c>
      <c r="D32" s="9" t="s">
        <v>83</v>
      </c>
      <c r="E32" s="10" t="s">
        <v>81</v>
      </c>
      <c r="F32" s="7" t="s">
        <v>82</v>
      </c>
      <c r="G32" s="12">
        <v>2914442</v>
      </c>
    </row>
    <row r="33" spans="1:8" ht="15.75" x14ac:dyDescent="0.3">
      <c r="A33" s="7" t="s">
        <v>237</v>
      </c>
      <c r="B33" s="8" t="s">
        <v>79</v>
      </c>
      <c r="C33" s="9" t="s">
        <v>22</v>
      </c>
      <c r="D33" s="9" t="s">
        <v>83</v>
      </c>
      <c r="E33" s="10" t="s">
        <v>81</v>
      </c>
      <c r="F33" s="7" t="s">
        <v>84</v>
      </c>
      <c r="G33" s="12">
        <v>2981044</v>
      </c>
      <c r="H33" s="14">
        <f>SUM(G32:G33)</f>
        <v>5895486</v>
      </c>
    </row>
    <row r="34" spans="1:8" s="4" customFormat="1" ht="15.75" x14ac:dyDescent="0.3">
      <c r="A34" s="7"/>
      <c r="B34" s="8"/>
      <c r="C34" s="9"/>
      <c r="D34" s="9"/>
      <c r="E34" s="10"/>
      <c r="F34" s="7"/>
      <c r="G34" s="12"/>
    </row>
    <row r="35" spans="1:8" ht="15.75" x14ac:dyDescent="0.3">
      <c r="A35" s="7" t="s">
        <v>224</v>
      </c>
      <c r="B35" s="8" t="s">
        <v>30</v>
      </c>
      <c r="C35" s="9" t="s">
        <v>31</v>
      </c>
      <c r="D35" s="9" t="s">
        <v>34</v>
      </c>
      <c r="E35" s="10" t="s">
        <v>32</v>
      </c>
      <c r="F35" s="7" t="s">
        <v>33</v>
      </c>
      <c r="G35" s="12">
        <v>14515</v>
      </c>
      <c r="H35" s="14">
        <f>SUM(G35)</f>
        <v>14515</v>
      </c>
    </row>
    <row r="36" spans="1:8" s="4" customFormat="1" ht="15.75" x14ac:dyDescent="0.3">
      <c r="A36" s="7"/>
      <c r="B36" s="8"/>
      <c r="C36" s="9"/>
      <c r="D36" s="9"/>
      <c r="E36" s="10"/>
      <c r="F36" s="7"/>
      <c r="G36" s="12"/>
    </row>
    <row r="37" spans="1:8" ht="15.75" x14ac:dyDescent="0.3">
      <c r="A37" s="7" t="s">
        <v>222</v>
      </c>
      <c r="B37" s="8" t="s">
        <v>21</v>
      </c>
      <c r="C37" s="9" t="s">
        <v>22</v>
      </c>
      <c r="D37" s="9" t="s">
        <v>25</v>
      </c>
      <c r="E37" s="10" t="s">
        <v>23</v>
      </c>
      <c r="F37" s="7" t="s">
        <v>24</v>
      </c>
      <c r="G37" s="12">
        <v>900000</v>
      </c>
    </row>
    <row r="38" spans="1:8" ht="15.75" x14ac:dyDescent="0.3">
      <c r="A38" s="7" t="s">
        <v>227</v>
      </c>
      <c r="B38" s="8" t="s">
        <v>41</v>
      </c>
      <c r="C38" s="9" t="s">
        <v>22</v>
      </c>
      <c r="D38" s="9" t="s">
        <v>43</v>
      </c>
      <c r="E38" s="10" t="s">
        <v>23</v>
      </c>
      <c r="F38" s="7" t="s">
        <v>42</v>
      </c>
      <c r="G38" s="12">
        <v>2000000</v>
      </c>
    </row>
    <row r="39" spans="1:8" ht="15.75" x14ac:dyDescent="0.3">
      <c r="A39" s="7" t="s">
        <v>233</v>
      </c>
      <c r="B39" s="8" t="s">
        <v>64</v>
      </c>
      <c r="C39" s="9" t="s">
        <v>22</v>
      </c>
      <c r="D39" s="9" t="s">
        <v>43</v>
      </c>
      <c r="E39" s="10" t="s">
        <v>23</v>
      </c>
      <c r="F39" s="7" t="s">
        <v>65</v>
      </c>
      <c r="G39" s="12">
        <v>2125000</v>
      </c>
      <c r="H39" s="14">
        <f>SUM(G37:G39)</f>
        <v>5025000</v>
      </c>
    </row>
    <row r="40" spans="1:8" s="4" customFormat="1" ht="15.75" x14ac:dyDescent="0.3">
      <c r="A40" s="7"/>
      <c r="B40" s="8"/>
      <c r="C40" s="9"/>
      <c r="D40" s="9"/>
      <c r="E40" s="10"/>
      <c r="F40" s="7"/>
      <c r="G40" s="12"/>
    </row>
    <row r="41" spans="1:8" ht="15.75" x14ac:dyDescent="0.3">
      <c r="A41" s="7" t="s">
        <v>241</v>
      </c>
      <c r="B41" s="8" t="s">
        <v>101</v>
      </c>
      <c r="C41" s="9" t="s">
        <v>102</v>
      </c>
      <c r="D41" s="9" t="s">
        <v>105</v>
      </c>
      <c r="E41" s="10" t="s">
        <v>103</v>
      </c>
      <c r="F41" s="7" t="s">
        <v>104</v>
      </c>
      <c r="G41" s="12">
        <v>499800</v>
      </c>
      <c r="H41" s="14">
        <f>SUM(G41)</f>
        <v>499800</v>
      </c>
    </row>
    <row r="42" spans="1:8" s="4" customFormat="1" ht="15.75" x14ac:dyDescent="0.3">
      <c r="A42" s="7"/>
      <c r="B42" s="8"/>
      <c r="C42" s="9"/>
      <c r="D42" s="9"/>
      <c r="E42" s="10"/>
      <c r="F42" s="7"/>
      <c r="G42" s="12"/>
    </row>
    <row r="43" spans="1:8" ht="15.75" x14ac:dyDescent="0.3">
      <c r="A43" s="7" t="s">
        <v>247</v>
      </c>
      <c r="B43" s="8" t="s">
        <v>150</v>
      </c>
      <c r="C43" s="9" t="s">
        <v>151</v>
      </c>
      <c r="D43" s="9" t="s">
        <v>154</v>
      </c>
      <c r="E43" s="10" t="s">
        <v>152</v>
      </c>
      <c r="F43" s="7" t="s">
        <v>153</v>
      </c>
      <c r="G43" s="12">
        <v>2947999</v>
      </c>
    </row>
    <row r="44" spans="1:8" ht="15.75" x14ac:dyDescent="0.3">
      <c r="A44" s="7" t="s">
        <v>251</v>
      </c>
      <c r="B44" s="8" t="s">
        <v>176</v>
      </c>
      <c r="C44" s="9" t="s">
        <v>177</v>
      </c>
      <c r="D44" s="9" t="s">
        <v>175</v>
      </c>
      <c r="E44" s="10" t="s">
        <v>152</v>
      </c>
      <c r="F44" s="7" t="s">
        <v>178</v>
      </c>
      <c r="G44" s="12">
        <v>4848993</v>
      </c>
      <c r="H44" s="14">
        <f>SUM(G43:G44)</f>
        <v>7796992</v>
      </c>
    </row>
    <row r="45" spans="1:8" s="4" customFormat="1" ht="15.75" x14ac:dyDescent="0.3">
      <c r="A45" s="7"/>
      <c r="B45" s="8"/>
      <c r="C45" s="9"/>
      <c r="D45" s="9"/>
      <c r="E45" s="10"/>
      <c r="F45" s="7"/>
      <c r="G45" s="12"/>
    </row>
    <row r="46" spans="1:8" ht="15.75" x14ac:dyDescent="0.3">
      <c r="A46" s="7" t="s">
        <v>243</v>
      </c>
      <c r="B46" s="8" t="s">
        <v>111</v>
      </c>
      <c r="C46" s="9" t="s">
        <v>112</v>
      </c>
      <c r="D46" s="9" t="s">
        <v>20</v>
      </c>
      <c r="E46" s="10" t="s">
        <v>113</v>
      </c>
      <c r="F46" s="7" t="s">
        <v>114</v>
      </c>
      <c r="G46" s="12">
        <v>500000</v>
      </c>
      <c r="H46" s="14">
        <f>SUM(G46)</f>
        <v>500000</v>
      </c>
    </row>
    <row r="47" spans="1:8" s="4" customFormat="1" ht="15.75" x14ac:dyDescent="0.3">
      <c r="A47" s="7"/>
      <c r="B47" s="8"/>
      <c r="C47" s="9"/>
      <c r="D47" s="9"/>
      <c r="E47" s="10"/>
      <c r="F47" s="7"/>
      <c r="G47" s="12"/>
    </row>
    <row r="48" spans="1:8" ht="15.75" x14ac:dyDescent="0.3">
      <c r="A48" s="7" t="s">
        <v>220</v>
      </c>
      <c r="B48" s="8" t="s">
        <v>12</v>
      </c>
      <c r="C48" s="9" t="s">
        <v>13</v>
      </c>
      <c r="D48" s="9" t="s">
        <v>16</v>
      </c>
      <c r="E48" s="10" t="s">
        <v>14</v>
      </c>
      <c r="F48" s="7" t="s">
        <v>15</v>
      </c>
      <c r="G48" s="12">
        <v>734706</v>
      </c>
    </row>
    <row r="49" spans="1:7" ht="15.75" x14ac:dyDescent="0.3">
      <c r="A49" s="7" t="s">
        <v>221</v>
      </c>
      <c r="B49" s="8" t="s">
        <v>17</v>
      </c>
      <c r="C49" s="9" t="s">
        <v>18</v>
      </c>
      <c r="D49" s="9" t="s">
        <v>20</v>
      </c>
      <c r="E49" s="10" t="s">
        <v>14</v>
      </c>
      <c r="F49" s="7" t="s">
        <v>19</v>
      </c>
      <c r="G49" s="12">
        <v>3140600</v>
      </c>
    </row>
    <row r="50" spans="1:7" ht="15.75" x14ac:dyDescent="0.3">
      <c r="A50" s="7" t="s">
        <v>223</v>
      </c>
      <c r="B50" s="8" t="s">
        <v>26</v>
      </c>
      <c r="C50" s="9" t="s">
        <v>27</v>
      </c>
      <c r="D50" s="9" t="s">
        <v>29</v>
      </c>
      <c r="E50" s="10" t="s">
        <v>14</v>
      </c>
      <c r="F50" s="7" t="s">
        <v>28</v>
      </c>
      <c r="G50" s="12">
        <v>292500</v>
      </c>
    </row>
    <row r="51" spans="1:7" ht="15.75" x14ac:dyDescent="0.3">
      <c r="A51" s="7" t="s">
        <v>225</v>
      </c>
      <c r="B51" s="8" t="s">
        <v>35</v>
      </c>
      <c r="C51" s="9" t="s">
        <v>18</v>
      </c>
      <c r="D51" s="9" t="s">
        <v>20</v>
      </c>
      <c r="E51" s="10" t="s">
        <v>14</v>
      </c>
      <c r="F51" s="7" t="s">
        <v>36</v>
      </c>
      <c r="G51" s="12">
        <v>5091193</v>
      </c>
    </row>
    <row r="52" spans="1:7" ht="15.75" x14ac:dyDescent="0.3">
      <c r="A52" s="7" t="s">
        <v>226</v>
      </c>
      <c r="B52" s="8" t="s">
        <v>37</v>
      </c>
      <c r="C52" s="9" t="s">
        <v>38</v>
      </c>
      <c r="D52" s="9" t="s">
        <v>40</v>
      </c>
      <c r="E52" s="10" t="s">
        <v>14</v>
      </c>
      <c r="F52" s="7" t="s">
        <v>39</v>
      </c>
      <c r="G52" s="12">
        <v>1410150</v>
      </c>
    </row>
    <row r="53" spans="1:7" ht="15.75" x14ac:dyDescent="0.3">
      <c r="A53" s="7" t="s">
        <v>228</v>
      </c>
      <c r="B53" s="8" t="s">
        <v>44</v>
      </c>
      <c r="C53" s="9" t="s">
        <v>45</v>
      </c>
      <c r="D53" s="9" t="s">
        <v>47</v>
      </c>
      <c r="E53" s="10" t="s">
        <v>14</v>
      </c>
      <c r="F53" s="7" t="s">
        <v>46</v>
      </c>
      <c r="G53" s="12">
        <v>1300000</v>
      </c>
    </row>
    <row r="54" spans="1:7" ht="15.75" x14ac:dyDescent="0.3">
      <c r="A54" s="7" t="s">
        <v>229</v>
      </c>
      <c r="B54" s="8" t="s">
        <v>48</v>
      </c>
      <c r="C54" s="9" t="s">
        <v>52</v>
      </c>
      <c r="D54" s="9" t="s">
        <v>54</v>
      </c>
      <c r="E54" s="10" t="s">
        <v>14</v>
      </c>
      <c r="F54" s="7" t="s">
        <v>53</v>
      </c>
      <c r="G54" s="12">
        <v>999600</v>
      </c>
    </row>
    <row r="55" spans="1:7" ht="15.75" x14ac:dyDescent="0.3">
      <c r="A55" s="7" t="s">
        <v>229</v>
      </c>
      <c r="B55" s="8" t="s">
        <v>48</v>
      </c>
      <c r="C55" s="9" t="s">
        <v>49</v>
      </c>
      <c r="D55" s="9" t="s">
        <v>51</v>
      </c>
      <c r="E55" s="10" t="s">
        <v>14</v>
      </c>
      <c r="F55" s="7" t="s">
        <v>50</v>
      </c>
      <c r="G55" s="12">
        <v>400000</v>
      </c>
    </row>
    <row r="56" spans="1:7" ht="15.75" x14ac:dyDescent="0.3">
      <c r="A56" s="7" t="s">
        <v>230</v>
      </c>
      <c r="B56" s="8" t="s">
        <v>56</v>
      </c>
      <c r="C56" s="9" t="s">
        <v>57</v>
      </c>
      <c r="D56" s="9" t="s">
        <v>59</v>
      </c>
      <c r="E56" s="10" t="s">
        <v>14</v>
      </c>
      <c r="F56" s="7" t="s">
        <v>58</v>
      </c>
      <c r="G56" s="12">
        <v>147530</v>
      </c>
    </row>
    <row r="57" spans="1:7" ht="15.75" x14ac:dyDescent="0.3">
      <c r="A57" s="7" t="s">
        <v>231</v>
      </c>
      <c r="B57" s="8" t="s">
        <v>60</v>
      </c>
      <c r="C57" s="9" t="s">
        <v>18</v>
      </c>
      <c r="D57" s="9" t="s">
        <v>20</v>
      </c>
      <c r="E57" s="10" t="s">
        <v>14</v>
      </c>
      <c r="F57" s="7" t="s">
        <v>61</v>
      </c>
      <c r="G57" s="12">
        <v>3162574</v>
      </c>
    </row>
    <row r="58" spans="1:7" ht="15.75" x14ac:dyDescent="0.3">
      <c r="A58" s="7" t="s">
        <v>232</v>
      </c>
      <c r="B58" s="8" t="s">
        <v>62</v>
      </c>
      <c r="C58" s="9" t="s">
        <v>18</v>
      </c>
      <c r="D58" s="9" t="s">
        <v>20</v>
      </c>
      <c r="E58" s="10" t="s">
        <v>14</v>
      </c>
      <c r="F58" s="7" t="s">
        <v>63</v>
      </c>
      <c r="G58" s="12">
        <v>3047264</v>
      </c>
    </row>
    <row r="59" spans="1:7" ht="15.75" x14ac:dyDescent="0.3">
      <c r="A59" s="7" t="s">
        <v>234</v>
      </c>
      <c r="B59" s="8" t="s">
        <v>66</v>
      </c>
      <c r="C59" s="9" t="s">
        <v>67</v>
      </c>
      <c r="D59" s="9" t="s">
        <v>69</v>
      </c>
      <c r="E59" s="10" t="s">
        <v>14</v>
      </c>
      <c r="F59" s="7" t="s">
        <v>68</v>
      </c>
      <c r="G59" s="12">
        <v>72757</v>
      </c>
    </row>
    <row r="60" spans="1:7" ht="15.75" x14ac:dyDescent="0.3">
      <c r="A60" s="7" t="s">
        <v>235</v>
      </c>
      <c r="B60" s="8" t="s">
        <v>70</v>
      </c>
      <c r="C60" s="9" t="s">
        <v>71</v>
      </c>
      <c r="D60" s="9" t="s">
        <v>73</v>
      </c>
      <c r="E60" s="10" t="s">
        <v>14</v>
      </c>
      <c r="F60" s="7" t="s">
        <v>72</v>
      </c>
      <c r="G60" s="12">
        <v>32550</v>
      </c>
    </row>
    <row r="61" spans="1:7" ht="15.75" x14ac:dyDescent="0.3">
      <c r="A61" s="7" t="s">
        <v>236</v>
      </c>
      <c r="B61" s="8" t="s">
        <v>74</v>
      </c>
      <c r="C61" s="9" t="s">
        <v>55</v>
      </c>
      <c r="D61" s="9" t="s">
        <v>29</v>
      </c>
      <c r="E61" s="10" t="s">
        <v>14</v>
      </c>
      <c r="F61" s="7" t="s">
        <v>218</v>
      </c>
      <c r="G61" s="12">
        <v>-401016</v>
      </c>
    </row>
    <row r="62" spans="1:7" ht="15.75" x14ac:dyDescent="0.3">
      <c r="A62" s="7" t="s">
        <v>238</v>
      </c>
      <c r="B62" s="8" t="s">
        <v>85</v>
      </c>
      <c r="C62" s="9" t="s">
        <v>22</v>
      </c>
      <c r="D62" s="9" t="s">
        <v>87</v>
      </c>
      <c r="E62" s="10" t="s">
        <v>14</v>
      </c>
      <c r="F62" s="7" t="s">
        <v>86</v>
      </c>
      <c r="G62" s="12">
        <v>635450</v>
      </c>
    </row>
    <row r="63" spans="1:7" ht="15.75" x14ac:dyDescent="0.3">
      <c r="A63" s="7" t="s">
        <v>239</v>
      </c>
      <c r="B63" s="8" t="s">
        <v>88</v>
      </c>
      <c r="C63" s="9" t="s">
        <v>93</v>
      </c>
      <c r="D63" s="9" t="s">
        <v>94</v>
      </c>
      <c r="E63" s="10" t="s">
        <v>14</v>
      </c>
      <c r="F63" s="7" t="s">
        <v>91</v>
      </c>
      <c r="G63" s="12">
        <v>148454</v>
      </c>
    </row>
    <row r="64" spans="1:7" ht="15.75" x14ac:dyDescent="0.3">
      <c r="A64" s="7" t="s">
        <v>239</v>
      </c>
      <c r="B64" s="8" t="s">
        <v>88</v>
      </c>
      <c r="C64" s="9" t="s">
        <v>95</v>
      </c>
      <c r="D64" s="9" t="s">
        <v>94</v>
      </c>
      <c r="E64" s="10" t="s">
        <v>14</v>
      </c>
      <c r="F64" s="7" t="s">
        <v>96</v>
      </c>
      <c r="G64" s="12">
        <v>148454</v>
      </c>
    </row>
    <row r="65" spans="1:7" ht="15.75" x14ac:dyDescent="0.3">
      <c r="A65" s="7" t="s">
        <v>240</v>
      </c>
      <c r="B65" s="8" t="s">
        <v>97</v>
      </c>
      <c r="C65" s="9" t="s">
        <v>98</v>
      </c>
      <c r="D65" s="9" t="s">
        <v>100</v>
      </c>
      <c r="E65" s="10" t="s">
        <v>14</v>
      </c>
      <c r="F65" s="7" t="s">
        <v>99</v>
      </c>
      <c r="G65" s="12">
        <v>6681850</v>
      </c>
    </row>
    <row r="66" spans="1:7" ht="15.75" x14ac:dyDescent="0.3">
      <c r="A66" s="7" t="s">
        <v>242</v>
      </c>
      <c r="B66" s="8" t="s">
        <v>106</v>
      </c>
      <c r="C66" s="9" t="s">
        <v>107</v>
      </c>
      <c r="D66" s="9" t="s">
        <v>109</v>
      </c>
      <c r="E66" s="10" t="s">
        <v>14</v>
      </c>
      <c r="F66" s="7" t="s">
        <v>108</v>
      </c>
      <c r="G66" s="12">
        <v>1177246</v>
      </c>
    </row>
    <row r="67" spans="1:7" ht="15.75" x14ac:dyDescent="0.3">
      <c r="A67" s="7" t="s">
        <v>242</v>
      </c>
      <c r="B67" s="8" t="s">
        <v>106</v>
      </c>
      <c r="C67" s="9" t="s">
        <v>110</v>
      </c>
      <c r="D67" s="9" t="s">
        <v>109</v>
      </c>
      <c r="E67" s="10" t="s">
        <v>14</v>
      </c>
      <c r="F67" s="7" t="s">
        <v>108</v>
      </c>
      <c r="G67" s="12">
        <v>319159</v>
      </c>
    </row>
    <row r="68" spans="1:7" ht="15.75" x14ac:dyDescent="0.3">
      <c r="A68" s="7" t="s">
        <v>244</v>
      </c>
      <c r="B68" s="8" t="s">
        <v>115</v>
      </c>
      <c r="C68" s="9" t="s">
        <v>116</v>
      </c>
      <c r="D68" s="9" t="s">
        <v>118</v>
      </c>
      <c r="E68" s="10" t="s">
        <v>14</v>
      </c>
      <c r="F68" s="7" t="s">
        <v>117</v>
      </c>
      <c r="G68" s="12">
        <v>1683</v>
      </c>
    </row>
    <row r="69" spans="1:7" ht="15.75" x14ac:dyDescent="0.3">
      <c r="A69" s="7" t="s">
        <v>246</v>
      </c>
      <c r="B69" s="8" t="s">
        <v>123</v>
      </c>
      <c r="C69" s="9" t="s">
        <v>128</v>
      </c>
      <c r="D69" s="9" t="s">
        <v>129</v>
      </c>
      <c r="E69" s="10" t="s">
        <v>14</v>
      </c>
      <c r="F69" s="7" t="s">
        <v>125</v>
      </c>
      <c r="G69" s="12">
        <v>5015326</v>
      </c>
    </row>
    <row r="70" spans="1:7" ht="15.75" x14ac:dyDescent="0.3">
      <c r="A70" s="7" t="s">
        <v>246</v>
      </c>
      <c r="B70" s="8" t="s">
        <v>123</v>
      </c>
      <c r="C70" s="9" t="s">
        <v>146</v>
      </c>
      <c r="D70" s="9" t="s">
        <v>129</v>
      </c>
      <c r="E70" s="10" t="s">
        <v>14</v>
      </c>
      <c r="F70" s="7" t="s">
        <v>147</v>
      </c>
      <c r="G70" s="12">
        <v>16521166</v>
      </c>
    </row>
    <row r="71" spans="1:7" ht="15.75" x14ac:dyDescent="0.3">
      <c r="A71" s="7" t="s">
        <v>246</v>
      </c>
      <c r="B71" s="8" t="s">
        <v>123</v>
      </c>
      <c r="C71" s="9" t="s">
        <v>148</v>
      </c>
      <c r="D71" s="9" t="s">
        <v>129</v>
      </c>
      <c r="E71" s="10" t="s">
        <v>14</v>
      </c>
      <c r="F71" s="7" t="s">
        <v>149</v>
      </c>
      <c r="G71" s="12">
        <v>4298851</v>
      </c>
    </row>
    <row r="72" spans="1:7" ht="15.75" x14ac:dyDescent="0.3">
      <c r="A72" s="7" t="s">
        <v>246</v>
      </c>
      <c r="B72" s="8" t="s">
        <v>123</v>
      </c>
      <c r="C72" s="9" t="s">
        <v>124</v>
      </c>
      <c r="D72" s="9" t="s">
        <v>29</v>
      </c>
      <c r="E72" s="10" t="s">
        <v>14</v>
      </c>
      <c r="F72" s="7" t="s">
        <v>125</v>
      </c>
      <c r="G72" s="12">
        <v>1146360</v>
      </c>
    </row>
    <row r="73" spans="1:7" ht="15.75" x14ac:dyDescent="0.3">
      <c r="A73" s="7" t="s">
        <v>246</v>
      </c>
      <c r="B73" s="8" t="s">
        <v>123</v>
      </c>
      <c r="C73" s="9" t="s">
        <v>133</v>
      </c>
      <c r="D73" s="9" t="s">
        <v>29</v>
      </c>
      <c r="E73" s="10" t="s">
        <v>14</v>
      </c>
      <c r="F73" s="7" t="s">
        <v>134</v>
      </c>
      <c r="G73" s="12">
        <v>4298851</v>
      </c>
    </row>
    <row r="74" spans="1:7" ht="15.75" x14ac:dyDescent="0.3">
      <c r="A74" s="7" t="s">
        <v>246</v>
      </c>
      <c r="B74" s="8" t="s">
        <v>123</v>
      </c>
      <c r="C74" s="9" t="s">
        <v>128</v>
      </c>
      <c r="D74" s="9" t="s">
        <v>145</v>
      </c>
      <c r="E74" s="10" t="s">
        <v>14</v>
      </c>
      <c r="F74" s="7" t="s">
        <v>144</v>
      </c>
      <c r="G74" s="12">
        <v>5015326</v>
      </c>
    </row>
    <row r="75" spans="1:7" ht="15.75" x14ac:dyDescent="0.3">
      <c r="A75" s="7" t="s">
        <v>246</v>
      </c>
      <c r="B75" s="8" t="s">
        <v>123</v>
      </c>
      <c r="C75" s="9" t="s">
        <v>130</v>
      </c>
      <c r="D75" s="9" t="s">
        <v>132</v>
      </c>
      <c r="E75" s="10" t="s">
        <v>14</v>
      </c>
      <c r="F75" s="7" t="s">
        <v>131</v>
      </c>
      <c r="G75" s="12">
        <v>4298851</v>
      </c>
    </row>
    <row r="76" spans="1:7" ht="15.75" x14ac:dyDescent="0.3">
      <c r="A76" s="7" t="s">
        <v>246</v>
      </c>
      <c r="B76" s="8" t="s">
        <v>123</v>
      </c>
      <c r="C76" s="9" t="s">
        <v>138</v>
      </c>
      <c r="D76" s="9" t="s">
        <v>140</v>
      </c>
      <c r="E76" s="10" t="s">
        <v>14</v>
      </c>
      <c r="F76" s="7" t="s">
        <v>139</v>
      </c>
      <c r="G76" s="12">
        <v>4298851</v>
      </c>
    </row>
    <row r="77" spans="1:7" ht="15.75" x14ac:dyDescent="0.3">
      <c r="A77" s="7" t="s">
        <v>246</v>
      </c>
      <c r="B77" s="8" t="s">
        <v>123</v>
      </c>
      <c r="C77" s="9" t="s">
        <v>141</v>
      </c>
      <c r="D77" s="9" t="s">
        <v>143</v>
      </c>
      <c r="E77" s="10" t="s">
        <v>14</v>
      </c>
      <c r="F77" s="7" t="s">
        <v>142</v>
      </c>
      <c r="G77" s="12">
        <v>4298851</v>
      </c>
    </row>
    <row r="78" spans="1:7" ht="15.75" x14ac:dyDescent="0.3">
      <c r="A78" s="7" t="s">
        <v>246</v>
      </c>
      <c r="B78" s="8" t="s">
        <v>123</v>
      </c>
      <c r="C78" s="9" t="s">
        <v>135</v>
      </c>
      <c r="D78" s="9" t="s">
        <v>137</v>
      </c>
      <c r="E78" s="10" t="s">
        <v>14</v>
      </c>
      <c r="F78" s="7" t="s">
        <v>136</v>
      </c>
      <c r="G78" s="12">
        <v>4298851</v>
      </c>
    </row>
    <row r="79" spans="1:7" ht="15.75" x14ac:dyDescent="0.3">
      <c r="A79" s="7" t="s">
        <v>246</v>
      </c>
      <c r="B79" s="8" t="s">
        <v>123</v>
      </c>
      <c r="C79" s="9" t="s">
        <v>126</v>
      </c>
      <c r="D79" s="9" t="s">
        <v>127</v>
      </c>
      <c r="E79" s="10" t="s">
        <v>14</v>
      </c>
      <c r="F79" s="7" t="s">
        <v>125</v>
      </c>
      <c r="G79" s="12">
        <v>556388</v>
      </c>
    </row>
    <row r="80" spans="1:7" ht="15.75" x14ac:dyDescent="0.3">
      <c r="A80" s="7" t="s">
        <v>248</v>
      </c>
      <c r="B80" s="8" t="s">
        <v>155</v>
      </c>
      <c r="C80" s="9" t="s">
        <v>156</v>
      </c>
      <c r="D80" s="9" t="s">
        <v>158</v>
      </c>
      <c r="E80" s="10" t="s">
        <v>14</v>
      </c>
      <c r="F80" s="7" t="s">
        <v>157</v>
      </c>
      <c r="G80" s="12">
        <v>395199</v>
      </c>
    </row>
    <row r="81" spans="1:8" ht="15.75" x14ac:dyDescent="0.3">
      <c r="A81" s="7" t="s">
        <v>249</v>
      </c>
      <c r="B81" s="8" t="s">
        <v>159</v>
      </c>
      <c r="C81" s="9" t="s">
        <v>163</v>
      </c>
      <c r="D81" s="9" t="s">
        <v>165</v>
      </c>
      <c r="E81" s="10" t="s">
        <v>14</v>
      </c>
      <c r="F81" s="7" t="s">
        <v>164</v>
      </c>
      <c r="G81" s="12">
        <v>169744</v>
      </c>
    </row>
    <row r="82" spans="1:8" ht="15.75" x14ac:dyDescent="0.3">
      <c r="A82" s="7" t="s">
        <v>249</v>
      </c>
      <c r="B82" s="8" t="s">
        <v>159</v>
      </c>
      <c r="C82" s="9" t="s">
        <v>166</v>
      </c>
      <c r="D82" s="9" t="s">
        <v>165</v>
      </c>
      <c r="E82" s="10" t="s">
        <v>14</v>
      </c>
      <c r="F82" s="7" t="s">
        <v>167</v>
      </c>
      <c r="G82" s="12">
        <v>169744</v>
      </c>
    </row>
    <row r="83" spans="1:8" ht="15.75" x14ac:dyDescent="0.3">
      <c r="A83" s="7" t="s">
        <v>249</v>
      </c>
      <c r="B83" s="8" t="s">
        <v>159</v>
      </c>
      <c r="C83" s="9" t="s">
        <v>160</v>
      </c>
      <c r="D83" s="9" t="s">
        <v>162</v>
      </c>
      <c r="E83" s="10" t="s">
        <v>14</v>
      </c>
      <c r="F83" s="7" t="s">
        <v>161</v>
      </c>
      <c r="G83" s="12">
        <v>339488</v>
      </c>
    </row>
    <row r="84" spans="1:8" ht="15.75" x14ac:dyDescent="0.3">
      <c r="A84" s="7" t="s">
        <v>249</v>
      </c>
      <c r="B84" s="8" t="s">
        <v>159</v>
      </c>
      <c r="C84" s="9" t="s">
        <v>168</v>
      </c>
      <c r="D84" s="9" t="s">
        <v>162</v>
      </c>
      <c r="E84" s="10" t="s">
        <v>14</v>
      </c>
      <c r="F84" s="7" t="s">
        <v>169</v>
      </c>
      <c r="G84" s="12">
        <v>169744</v>
      </c>
    </row>
    <row r="85" spans="1:8" ht="15.75" x14ac:dyDescent="0.3">
      <c r="A85" s="7" t="s">
        <v>252</v>
      </c>
      <c r="B85" s="8" t="s">
        <v>179</v>
      </c>
      <c r="C85" s="9" t="s">
        <v>180</v>
      </c>
      <c r="D85" s="9" t="s">
        <v>182</v>
      </c>
      <c r="E85" s="10" t="s">
        <v>14</v>
      </c>
      <c r="F85" s="7" t="s">
        <v>181</v>
      </c>
      <c r="G85" s="12">
        <v>515103</v>
      </c>
    </row>
    <row r="86" spans="1:8" ht="15.75" x14ac:dyDescent="0.3">
      <c r="A86" s="7" t="s">
        <v>259</v>
      </c>
      <c r="B86" s="8" t="s">
        <v>214</v>
      </c>
      <c r="C86" s="9" t="s">
        <v>215</v>
      </c>
      <c r="D86" s="9" t="s">
        <v>217</v>
      </c>
      <c r="E86" s="10" t="s">
        <v>14</v>
      </c>
      <c r="F86" s="7" t="s">
        <v>216</v>
      </c>
      <c r="G86" s="12">
        <v>212394</v>
      </c>
      <c r="H86" s="14">
        <f>SUM(G48:G86)</f>
        <v>84561792</v>
      </c>
    </row>
    <row r="87" spans="1:8" x14ac:dyDescent="0.25">
      <c r="G87" s="13">
        <f>SUM(G7:G86)</f>
        <v>165079485</v>
      </c>
      <c r="H87" s="13">
        <f>SUM(H7:H86)</f>
        <v>165079485</v>
      </c>
    </row>
  </sheetData>
  <sortState xmlns:xlrd2="http://schemas.microsoft.com/office/spreadsheetml/2017/richdata2" ref="A7:G86">
    <sortCondition ref="E7:E86"/>
    <sortCondition ref="A7:A86"/>
    <sortCondition ref="D7:D86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5667-E86A-4351-A63F-FCFDA15BFB7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31CE6-13EC-4020-B7C4-E4F932B62CF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Exigible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fmeza</dc:creator>
  <cp:lastModifiedBy>fmeza</cp:lastModifiedBy>
  <dcterms:created xsi:type="dcterms:W3CDTF">2022-03-12T15:30:46Z</dcterms:created>
  <dcterms:modified xsi:type="dcterms:W3CDTF">2022-03-12T15:46:29Z</dcterms:modified>
</cp:coreProperties>
</file>