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 Contabilidad\2022\04.Abril\Pasivo_Exigible\"/>
    </mc:Choice>
  </mc:AlternateContent>
  <xr:revisionPtr revIDLastSave="0" documentId="13_ncr:1_{184AA258-A48D-4E10-814E-1988061F7331}" xr6:coauthVersionLast="47" xr6:coauthVersionMax="47" xr10:uidLastSave="{00000000-0000-0000-0000-000000000000}"/>
  <bookViews>
    <workbookView xWindow="-120" yWindow="-120" windowWidth="29040" windowHeight="15720" xr2:uid="{BEFA1CB6-0DAC-436F-9214-C87F62938241}"/>
  </bookViews>
  <sheets>
    <sheet name="Deuda Exigible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8" i="1" l="1"/>
  <c r="H86" i="1"/>
  <c r="H8" i="1"/>
  <c r="H12" i="1"/>
  <c r="H16" i="1"/>
  <c r="H18" i="1"/>
  <c r="H21" i="1"/>
  <c r="H24" i="1"/>
  <c r="H29" i="1"/>
  <c r="H31" i="1"/>
  <c r="H34" i="1"/>
  <c r="H36" i="1"/>
  <c r="H38" i="1"/>
  <c r="H47" i="1"/>
  <c r="H49" i="1"/>
  <c r="H58" i="1"/>
  <c r="H60" i="1"/>
  <c r="H62" i="1"/>
  <c r="H65" i="1"/>
  <c r="H67" i="1"/>
  <c r="H71" i="1"/>
  <c r="H73" i="1"/>
  <c r="H78" i="1"/>
  <c r="H90" i="1"/>
  <c r="H93" i="1"/>
  <c r="H101" i="1"/>
  <c r="H105" i="1"/>
  <c r="H110" i="1"/>
  <c r="H120" i="1"/>
  <c r="H122" i="1"/>
  <c r="H124" i="1"/>
  <c r="H128" i="1"/>
  <c r="H130" i="1"/>
  <c r="H137" i="1"/>
  <c r="H168" i="1"/>
  <c r="G169" i="1"/>
  <c r="H169" i="1" l="1"/>
</calcChain>
</file>

<file path=xl/sharedStrings.xml><?xml version="1.0" encoding="utf-8"?>
<sst xmlns="http://schemas.openxmlformats.org/spreadsheetml/2006/main" count="776" uniqueCount="464">
  <si>
    <t>rut</t>
  </si>
  <si>
    <t>nombre</t>
  </si>
  <si>
    <t>factura</t>
  </si>
  <si>
    <t>concepto_pres</t>
  </si>
  <si>
    <t>detalle</t>
  </si>
  <si>
    <t>saldo</t>
  </si>
  <si>
    <t>fecha_emision</t>
  </si>
  <si>
    <t>2</t>
  </si>
  <si>
    <t>LAMICH VIDAL GLADYS MARINA</t>
  </si>
  <si>
    <t>5</t>
  </si>
  <si>
    <t xml:space="preserve">2152209002      </t>
  </si>
  <si>
    <t>ARRIENDO INMUEBLE FLORIN ROMAN 435 MES MAYO 2022</t>
  </si>
  <si>
    <t>29042022</t>
  </si>
  <si>
    <t>CORNEJO BECERRA PASTOR</t>
  </si>
  <si>
    <t>1126</t>
  </si>
  <si>
    <t xml:space="preserve">2152601         </t>
  </si>
  <si>
    <t>DEVOLUCION DE DINERO POR SERVICIO DE LIMPIA FOSAS NO REALIZADO</t>
  </si>
  <si>
    <t>25042022</t>
  </si>
  <si>
    <t>GACITÚA DE LA JARA EDUARDO ALFONSO C.</t>
  </si>
  <si>
    <t>ARRIENDO INMUEBLE CENTRO DIA ADULTO MAYOR MAYO 2022</t>
  </si>
  <si>
    <t>18042022</t>
  </si>
  <si>
    <t>COFRÉ BERRÍOS LUIS ROBERTO</t>
  </si>
  <si>
    <t>1588</t>
  </si>
  <si>
    <t>ARRIENDO MES MAYO 2022 CENTRO DE LA MUJER</t>
  </si>
  <si>
    <t>20042022</t>
  </si>
  <si>
    <t>LARA BOLBARAN MARIO RUBEN</t>
  </si>
  <si>
    <t>1121</t>
  </si>
  <si>
    <t>ALIANTE MILLACURA JORGE ALBERTO</t>
  </si>
  <si>
    <t>1115</t>
  </si>
  <si>
    <t xml:space="preserve">2152401007      </t>
  </si>
  <si>
    <t>APORTE ECONOMICO EN BENEFICIO DE JORGE ALIANTE MILLACURA</t>
  </si>
  <si>
    <t>KURTH GONZÁLEZ FERNANDO RENATO LUCIANO</t>
  </si>
  <si>
    <t>1119</t>
  </si>
  <si>
    <t>APORTE ECONOMICO EN BENEFICIO DE MARCELA BASADRE ARAVENA</t>
  </si>
  <si>
    <t>1117</t>
  </si>
  <si>
    <t>APORTE ECONOMICO EN BENEFICIO DE CARMEN ORTEGA VELASQUEZ</t>
  </si>
  <si>
    <t>1116</t>
  </si>
  <si>
    <t>APORTE ECONOMICO EN BENEFICIO DE MARGARITA QUILEMPAN GALLEGOS</t>
  </si>
  <si>
    <t>RUIZ RODRIGO RODRIGO JORGE</t>
  </si>
  <si>
    <t>20368</t>
  </si>
  <si>
    <t xml:space="preserve">2153407         </t>
  </si>
  <si>
    <t>200 PALOS 2X3, Y 50 KG DE CLAVOS (P. MAIPO)</t>
  </si>
  <si>
    <t>18012018</t>
  </si>
  <si>
    <t>DEL CAMPO SAEZ ALVARO JOSE</t>
  </si>
  <si>
    <t>13417</t>
  </si>
  <si>
    <t xml:space="preserve">2152204009      </t>
  </si>
  <si>
    <t>Adq. Toner para Licencias de Conducir - Direcc. de Tránsito</t>
  </si>
  <si>
    <t>06042022</t>
  </si>
  <si>
    <t>13445</t>
  </si>
  <si>
    <t>Adq. tintas de impresora para Oficinas Adulto Mayor</t>
  </si>
  <si>
    <t>01012022</t>
  </si>
  <si>
    <t>SANCHEZ GALLEGUILLOS JUANA EVELIN DEL CARMEN</t>
  </si>
  <si>
    <t>12188</t>
  </si>
  <si>
    <t xml:space="preserve">2152212005      </t>
  </si>
  <si>
    <t>RECEPTORA JUDICIAL CAUSA ROL C-574-2022</t>
  </si>
  <si>
    <t>19042022</t>
  </si>
  <si>
    <t>SILVA MOLINA BERNARDA</t>
  </si>
  <si>
    <t>1123</t>
  </si>
  <si>
    <t>CERDA MARILAF ALAMIRO EDGARDO</t>
  </si>
  <si>
    <t xml:space="preserve">2152602         </t>
  </si>
  <si>
    <t>PAGO CAUSA JUDICIAL RIT T-12-2020 MENDEZ CON I. MUNICIPALIDAD</t>
  </si>
  <si>
    <t>ARAYA ESCUDERO EDUARDO</t>
  </si>
  <si>
    <t>1124</t>
  </si>
  <si>
    <t>MOYA GONZÁLEZ LUIS EDUARDO</t>
  </si>
  <si>
    <t>350</t>
  </si>
  <si>
    <t>REFRIGERIOS PARA ANIVERSARIO LOCALIDAD NUEVO BUIN</t>
  </si>
  <si>
    <t>AVILA MARTINEZ BERTA  DEL PILAR</t>
  </si>
  <si>
    <t>1127</t>
  </si>
  <si>
    <t>OSSES MONJES MAURICIO ALEJANDRO</t>
  </si>
  <si>
    <t>945</t>
  </si>
  <si>
    <t>DEVOLUCION DE DINERO POR SERVICIO DE LIMPIAFOSAS NO REALIZADO</t>
  </si>
  <si>
    <t>05042022</t>
  </si>
  <si>
    <t>GONZALEZ TAPIA ALEX</t>
  </si>
  <si>
    <t>282</t>
  </si>
  <si>
    <t>PMU-FIE Ampliacion de sala Servicios Higiénicos Escuela Rosales del</t>
  </si>
  <si>
    <t>03082016</t>
  </si>
  <si>
    <t>GARRETON VERGARA CESAR</t>
  </si>
  <si>
    <t>756</t>
  </si>
  <si>
    <t xml:space="preserve">2152204001      </t>
  </si>
  <si>
    <t>ADQUISICION DE GUIAS DE ENTREGA DE BODEGA MUNICIPAL</t>
  </si>
  <si>
    <t>04042022</t>
  </si>
  <si>
    <t>BARRAZA SILVA TERESA</t>
  </si>
  <si>
    <t>1122</t>
  </si>
  <si>
    <t>ALARCON SANCHEZ NICOLAS ALEJANDRO</t>
  </si>
  <si>
    <t>378</t>
  </si>
  <si>
    <t>PAGO PERITO CAUSA ROL C-1722-2013</t>
  </si>
  <si>
    <t>08052019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</si>
  <si>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</si>
  <si>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</si>
  <si>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</si>
  <si>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</si>
  <si>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</si>
  <si>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</si>
  <si>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</si>
  <si>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VEGA MARTINEZ ANA MARIA</t>
  </si>
  <si>
    <t>440</t>
  </si>
  <si>
    <t>ADQUISICION BOLSAS ECOLOGICAS PARA EXPO TURISMO</t>
  </si>
  <si>
    <t>26042018</t>
  </si>
  <si>
    <t>REYES CRUCES EVELYN CAROLINA</t>
  </si>
  <si>
    <t>1134</t>
  </si>
  <si>
    <t xml:space="preserve">2152401008      </t>
  </si>
  <si>
    <t>PREMIO ECONOMICO EN BENEFICIO DE EVELYN REYES CRUCES</t>
  </si>
  <si>
    <t>CORNEJO LARA RODRIGO HERNÁN</t>
  </si>
  <si>
    <t>1125</t>
  </si>
  <si>
    <t xml:space="preserve">EMPRESA DE CORREOS DE CHILE  </t>
  </si>
  <si>
    <t>1132</t>
  </si>
  <si>
    <t xml:space="preserve">2152205004      </t>
  </si>
  <si>
    <t>Renov. anual casillas Correos Clasificador N°1 y N°8 Of. Partes y JPL</t>
  </si>
  <si>
    <t xml:space="preserve">SERVICIO DE REGISTRO CIVIL E IDENTIFICACION  </t>
  </si>
  <si>
    <t>45</t>
  </si>
  <si>
    <t xml:space="preserve">2152403100001   </t>
  </si>
  <si>
    <t>MULTAS 80% Y ARANCEL MES MARZO 2022</t>
  </si>
  <si>
    <t xml:space="preserve">2152604001      </t>
  </si>
  <si>
    <t>102</t>
  </si>
  <si>
    <t>EMISION CERTIFICADOS TRANSITO MES FEBRERO DE 2021</t>
  </si>
  <si>
    <t>15032021</t>
  </si>
  <si>
    <t xml:space="preserve">AGUAS ANDINAS S.A.  </t>
  </si>
  <si>
    <t>903</t>
  </si>
  <si>
    <t>APORTE ECONOMICO EN BENEFICIO DE JUANA MAULEN BUDIN</t>
  </si>
  <si>
    <t>30032022</t>
  </si>
  <si>
    <t xml:space="preserve">SERVICIO DE REGISTRO CIVIL  </t>
  </si>
  <si>
    <t>167</t>
  </si>
  <si>
    <t xml:space="preserve">2152208999      </t>
  </si>
  <si>
    <t>DIFERENCIA CERTIFICADOS EMITIDOS TRANSITO MES ABRIL 2022</t>
  </si>
  <si>
    <t>07042022</t>
  </si>
  <si>
    <t xml:space="preserve">MUNICIPALIDAD DE COLINA  </t>
  </si>
  <si>
    <t>46</t>
  </si>
  <si>
    <t xml:space="preserve">2152403100002   </t>
  </si>
  <si>
    <t>MULTAS OTRAS COMUNAS NO PAGADAS MES ENERO 2022</t>
  </si>
  <si>
    <t xml:space="preserve">ILUSTRE MUNICIPALIDAD DE BUIN  </t>
  </si>
  <si>
    <t>1118</t>
  </si>
  <si>
    <t xml:space="preserve">2152208007      </t>
  </si>
  <si>
    <t>PAGO PERMISO DE CIRCULACION VEHICULO PLACA PATENTE CCKV-34</t>
  </si>
  <si>
    <t xml:space="preserve">2152212004      </t>
  </si>
  <si>
    <t xml:space="preserve">MUNICIPALIDAD DE CERRILLOS  </t>
  </si>
  <si>
    <t>47</t>
  </si>
  <si>
    <t>MULTAS OTRAS COMUNAS NO PAGADAS MES FEBRERO 2022</t>
  </si>
  <si>
    <t>48</t>
  </si>
  <si>
    <t>MULTAS OTRAS COMUNAS NO PAGADAS MES MARZO 2022</t>
  </si>
  <si>
    <t xml:space="preserve">SOCIEDAD CHILENA DEL DERECHO DE AUTOR  </t>
  </si>
  <si>
    <t>DERECHOS DE AUTOR ACTIVIDADES COMUNALES</t>
  </si>
  <si>
    <t>10012018</t>
  </si>
  <si>
    <t xml:space="preserve">INVERSIONES DANIAS LIMITADA  </t>
  </si>
  <si>
    <t>1019</t>
  </si>
  <si>
    <t xml:space="preserve">2152204012      </t>
  </si>
  <si>
    <t>Adq. sacos de cemento 25 kg. para Discapacidad</t>
  </si>
  <si>
    <t>14042022</t>
  </si>
  <si>
    <t xml:space="preserve">RAUL ALEJANDRO FERNANDEZ PRADO E.I.R.L.  </t>
  </si>
  <si>
    <t>856</t>
  </si>
  <si>
    <t xml:space="preserve">2152206006      </t>
  </si>
  <si>
    <t>Estado de Pago N°11 Serv. Mant. Planta Tto. Villa Los Areneros Río Mai</t>
  </si>
  <si>
    <t xml:space="preserve">COMERCIAL FENIX LIMITADA  </t>
  </si>
  <si>
    <t>16160</t>
  </si>
  <si>
    <t xml:space="preserve">2152904         </t>
  </si>
  <si>
    <t>02 escritorios con 02 cajones</t>
  </si>
  <si>
    <t xml:space="preserve">SOTO ENERGIA ELECTRICA LIMITADA  </t>
  </si>
  <si>
    <t>4856</t>
  </si>
  <si>
    <t xml:space="preserve">2152204010      </t>
  </si>
  <si>
    <t>Adq. de Materiales p/el buen funcionamiento Piscina Temperada Maipo</t>
  </si>
  <si>
    <t xml:space="preserve">COMERCIAL ERRAZURIZ LTDA  </t>
  </si>
  <si>
    <t>31093</t>
  </si>
  <si>
    <t xml:space="preserve">2152206002      </t>
  </si>
  <si>
    <t>Servicio Mantención y Reparación Vehiculos Municipales</t>
  </si>
  <si>
    <t>21032022</t>
  </si>
  <si>
    <t>30869</t>
  </si>
  <si>
    <t>Mant. y Reparacióin Vehiculos Municipales</t>
  </si>
  <si>
    <t>28022022</t>
  </si>
  <si>
    <t>31069</t>
  </si>
  <si>
    <t>18032022</t>
  </si>
  <si>
    <t>31144</t>
  </si>
  <si>
    <t>MANTENCION Y REPRACION DE VEHICULOS MUNICIPALES</t>
  </si>
  <si>
    <t>24032022</t>
  </si>
  <si>
    <t>31143</t>
  </si>
  <si>
    <t>MANTENCION Y REPARACION DE VECHICULOS MUNICIPALES</t>
  </si>
  <si>
    <t>30235</t>
  </si>
  <si>
    <t>SERV. MANT. Y REPARAC. DE VEHICULOS MUNICIPALES</t>
  </si>
  <si>
    <t>31122021</t>
  </si>
  <si>
    <t>31466</t>
  </si>
  <si>
    <t>SERVICIO DE MANTENCION Y REPARACION DE VEHICULOS MOTORIZADOS</t>
  </si>
  <si>
    <t>21042021</t>
  </si>
  <si>
    <t>29711</t>
  </si>
  <si>
    <t>SERV. MANTENCION Y REPARACION VEHICULOS MUNICIPALES</t>
  </si>
  <si>
    <t>17112021</t>
  </si>
  <si>
    <t>29712</t>
  </si>
  <si>
    <t>Serv. Mantenc. y Reparac. Vehículos Municipales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</si>
  <si>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</si>
  <si>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</si>
  <si>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</si>
  <si>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</si>
  <si>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</si>
  <si>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SOC. COM. Y DIST. DE PRODUCTOS QUIMICOS MOCAVA LTDA.  </t>
  </si>
  <si>
    <t>2590</t>
  </si>
  <si>
    <t xml:space="preserve">2152204003      </t>
  </si>
  <si>
    <t>Adq. cloro triple accion para Piscina Temperada Maipo</t>
  </si>
  <si>
    <t xml:space="preserve">SYG FARMACEUTICA LTDA.  </t>
  </si>
  <si>
    <t>1120</t>
  </si>
  <si>
    <t>APORTE ECONOMICO EN BENEFICIO DE ALEJANDRO ARELLANO QUEVEDO</t>
  </si>
  <si>
    <t xml:space="preserve">SUAT SPA  </t>
  </si>
  <si>
    <t>578</t>
  </si>
  <si>
    <t xml:space="preserve">2152208002      </t>
  </si>
  <si>
    <t>SERVICIO VIGILANCIA DEPENDENCIAS MUNICIPALES MARZO 2022</t>
  </si>
  <si>
    <t>01042022</t>
  </si>
  <si>
    <t xml:space="preserve">COMPAÑIA GENERAL DE ELECTRICIDAD S.A.  </t>
  </si>
  <si>
    <t>304891833</t>
  </si>
  <si>
    <t>INTERES Y P.F.P BOL. CGE N°304891833 CONS CASA A. MAYOR</t>
  </si>
  <si>
    <t>01092021</t>
  </si>
  <si>
    <t xml:space="preserve">DELTA GENERACION SPA  </t>
  </si>
  <si>
    <t>4453</t>
  </si>
  <si>
    <t xml:space="preserve">2152204007      </t>
  </si>
  <si>
    <t>Adq. útiles de aseo para baños publicos del CCB</t>
  </si>
  <si>
    <t xml:space="preserve">PUNTO HIDRAULICO BUIN SPA  </t>
  </si>
  <si>
    <t>26485</t>
  </si>
  <si>
    <t>Adq. Materiales de Gasfitería destinados para DIMAO</t>
  </si>
  <si>
    <t>23032022</t>
  </si>
  <si>
    <t xml:space="preserve">PADLOCK SECURITY SOCIEDAD ANONIMA  </t>
  </si>
  <si>
    <t>1977</t>
  </si>
  <si>
    <t>se obliga conforme a DMCA 1956 e informe final 1019</t>
  </si>
  <si>
    <t>2035</t>
  </si>
  <si>
    <t>25052017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</si>
  <si>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</si>
  <si>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</si>
  <si>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</si>
  <si>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</si>
  <si>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</si>
  <si>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</si>
  <si>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</si>
  <si>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</si>
  <si>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</si>
  <si>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</si>
  <si>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</si>
  <si>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</si>
  <si>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</si>
  <si>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</si>
  <si>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</si>
  <si>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</si>
  <si>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</si>
  <si>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</si>
  <si>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</si>
  <si>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</si>
  <si>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</si>
  <si>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</si>
  <si>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</si>
  <si>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</si>
  <si>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e&amp;e&amp;e&amp;e&amp;mantenimiento preventivo equipos aire acondicionado</t>
  </si>
  <si>
    <t>01102018</t>
  </si>
  <si>
    <t xml:space="preserve">AZUL COMERCIAL SPA  </t>
  </si>
  <si>
    <t>838</t>
  </si>
  <si>
    <t>ADQUISICION DE PRODUCTOS DE LIMPIEZA - PISCINA MUNICIPAL</t>
  </si>
  <si>
    <t xml:space="preserve">SOCIEDAD EDUCACIONAL SONRISAS LIMITADA  </t>
  </si>
  <si>
    <t>303</t>
  </si>
  <si>
    <t>MATRICULA 2020 HIJOS FUNCIONARIOS MUNICIPALES</t>
  </si>
  <si>
    <t>06082021</t>
  </si>
  <si>
    <t>302</t>
  </si>
  <si>
    <t>SERVICIO SALA CUNA HIJOS FUNCIONARIOS MES MARZO 2020</t>
  </si>
  <si>
    <t>06082020</t>
  </si>
  <si>
    <t>301</t>
  </si>
  <si>
    <t>SERVICIO SALA CUNA HIJOS FUNCIONARIOS MES FEBRERO 2020</t>
  </si>
  <si>
    <t>299</t>
  </si>
  <si>
    <t>MATRICULA 2020 SALA CUNA HIJOS FUNCIONARIOS MUNICIPALES</t>
  </si>
  <si>
    <t xml:space="preserve">ASEDO LIMITADA  </t>
  </si>
  <si>
    <t>1063</t>
  </si>
  <si>
    <t xml:space="preserve">2152208001001   </t>
  </si>
  <si>
    <t>SERVICIO ASEO DEPENDENCIAS MUNICIPALES MARZO 2022</t>
  </si>
  <si>
    <t>12042022</t>
  </si>
  <si>
    <t xml:space="preserve">COMERCIAL RED OFFICE LIMITADA  </t>
  </si>
  <si>
    <t>454722</t>
  </si>
  <si>
    <t>Adquisición Bolsas de dulces Navidad en Buin 2021</t>
  </si>
  <si>
    <t>04012022</t>
  </si>
  <si>
    <t>455359</t>
  </si>
  <si>
    <t>24012022</t>
  </si>
  <si>
    <t xml:space="preserve">FERRETERIA VENTA DE COMIDA PARA MASCOTAS Y VENTA DE AGUA  </t>
  </si>
  <si>
    <t>1027</t>
  </si>
  <si>
    <t>DEVOLUCION DE DINERO POR ERROR EN PAGO DE PATENTE COMERCIAL</t>
  </si>
  <si>
    <t>13042022</t>
  </si>
  <si>
    <t xml:space="preserve">FERRETERIA Y MATERIALES DE CONSTRUCCION ROSS SPA.  </t>
  </si>
  <si>
    <t>508</t>
  </si>
  <si>
    <t xml:space="preserve">2152401001001   </t>
  </si>
  <si>
    <t>Adq. Materiales de Construcción p/emergencias y desastres 2022</t>
  </si>
  <si>
    <t>509</t>
  </si>
  <si>
    <t xml:space="preserve">SOCIEDAD GRUPO DEL NORTE SPA  </t>
  </si>
  <si>
    <t>129</t>
  </si>
  <si>
    <t xml:space="preserve">2152204005      </t>
  </si>
  <si>
    <t>Adq. cajas de masacarillas desechables 3 pliegues p/Funcionarios Munic</t>
  </si>
  <si>
    <t>08042022</t>
  </si>
  <si>
    <t xml:space="preserve">GRUPO CAEZ SPA  </t>
  </si>
  <si>
    <t>105</t>
  </si>
  <si>
    <t xml:space="preserve">2152906001      </t>
  </si>
  <si>
    <t>Adq. equipos p/renovacion y habilitacion UPS en Sala Servidores</t>
  </si>
  <si>
    <t xml:space="preserve">SOCIEDAD IMPORTADORA Y COMERCIALIZADORA MEBAC LIMITADA  </t>
  </si>
  <si>
    <t>619</t>
  </si>
  <si>
    <t>ADQUISICION DE SILLAS VELA DESTINADAS PARA PATENTES COMERCIALES</t>
  </si>
  <si>
    <t xml:space="preserve">KDTEC SPA  </t>
  </si>
  <si>
    <t>142</t>
  </si>
  <si>
    <t>Adq. cámaras  de Vigilancia con Fuente de Poder Dep. Municipales</t>
  </si>
  <si>
    <t>11042022</t>
  </si>
  <si>
    <t xml:space="preserve">AGRO Y JARDÍN BELTAM SPA  </t>
  </si>
  <si>
    <t>37</t>
  </si>
  <si>
    <t xml:space="preserve">2152905999      </t>
  </si>
  <si>
    <t>Adq. Maquinaria para equipo de Areas Verdes¨</t>
  </si>
  <si>
    <t xml:space="preserve">LECHNER S.A  </t>
  </si>
  <si>
    <t>841388</t>
  </si>
  <si>
    <t>ADQUISICION DE COMPUTADORES - OBRAS MUNICIPALES</t>
  </si>
  <si>
    <t xml:space="preserve">SERVICIOS Y ASESORIAS HEALTHSTORE S.A.  </t>
  </si>
  <si>
    <t>9860</t>
  </si>
  <si>
    <t>Adq. bidones 5 lts. alcohol gel p/dispensadores Municipales</t>
  </si>
  <si>
    <t xml:space="preserve">BTS - INTRADE LABORATORIOS S.A.  </t>
  </si>
  <si>
    <t>18977</t>
  </si>
  <si>
    <t xml:space="preserve">2152204006      </t>
  </si>
  <si>
    <t>Adq. Ciper 25% para Prog. control de Plagas 2022</t>
  </si>
  <si>
    <t>19007</t>
  </si>
  <si>
    <t>100 kg. de raticidas bloques, 100 kg de raticidas cebos</t>
  </si>
  <si>
    <t xml:space="preserve">ESMAX DISTRIBUCION SPA  </t>
  </si>
  <si>
    <t>1737546</t>
  </si>
  <si>
    <t xml:space="preserve">2152203001      </t>
  </si>
  <si>
    <t>Adquisicion de combustible para Vehiculos Municipales</t>
  </si>
  <si>
    <t>1737548</t>
  </si>
  <si>
    <t xml:space="preserve">AUTOMATICA Y REGULACION S.A.  </t>
  </si>
  <si>
    <t>45225</t>
  </si>
  <si>
    <t xml:space="preserve">2152208005      </t>
  </si>
  <si>
    <t>SERV. MANT. Y PROVISION CRUCES DE SEMAFOROS MARZO 2022</t>
  </si>
  <si>
    <t xml:space="preserve">INGENIERIA Y CONSTRUCCION RICARDO RODRIGUEZ Y CIA. LTDA.  </t>
  </si>
  <si>
    <t>1415437</t>
  </si>
  <si>
    <t>Adq. Toner 105-A para Bodega Municipal</t>
  </si>
  <si>
    <t xml:space="preserve">DIMACOFI S.A.  </t>
  </si>
  <si>
    <t>626733</t>
  </si>
  <si>
    <t xml:space="preserve">2152209005      </t>
  </si>
  <si>
    <t>SERVICIO ARRIENDO IMPRESORAS MULTIFUNCIONALES MARZO 2022</t>
  </si>
  <si>
    <t>31032022</t>
  </si>
  <si>
    <t xml:space="preserve">CONSTRUMART S.A.  </t>
  </si>
  <si>
    <t>1114</t>
  </si>
  <si>
    <t>APORTE ECONOMICO EN BENEFICIO DE PAMELA CORNEJO RUIZ</t>
  </si>
  <si>
    <t xml:space="preserve">PROVEEDORES INTEGRALES PRISA S.A.  </t>
  </si>
  <si>
    <t>12194498</t>
  </si>
  <si>
    <t>ADQUISICION DE ARCHIVADOR LETRA ANCHO - PERMISOS DE CIRCULACION</t>
  </si>
  <si>
    <t>12193796</t>
  </si>
  <si>
    <t>Adq. útiles de aseo para Albergue Municipal</t>
  </si>
  <si>
    <t xml:space="preserve">DIMERC S.A.  </t>
  </si>
  <si>
    <t>10035703</t>
  </si>
  <si>
    <t>Adq. Artículos de Oficina destinados para la Dirección de Tránsito</t>
  </si>
  <si>
    <t>10035309</t>
  </si>
  <si>
    <t>Adq. Impresora y Toner para OITM de Dirección de Obras</t>
  </si>
  <si>
    <t xml:space="preserve">2152204999      </t>
  </si>
  <si>
    <t xml:space="preserve">TRANSBANK SA  </t>
  </si>
  <si>
    <t>41255301</t>
  </si>
  <si>
    <t xml:space="preserve">2152210004      </t>
  </si>
  <si>
    <t>SERV. DE RECAUDACIÓN TARJETAS DE CREDITO Y DEB. MES DE FEB. 2022</t>
  </si>
  <si>
    <t>08032022</t>
  </si>
  <si>
    <t>42330695</t>
  </si>
  <si>
    <t>SERV. DE RECAUDACIÓN TARJETAS DE CRÉDITO Y DÉBITO MES DE MARZO 2022</t>
  </si>
  <si>
    <t>42330692</t>
  </si>
  <si>
    <t>42330693</t>
  </si>
  <si>
    <t>42330694</t>
  </si>
  <si>
    <t>42338414</t>
  </si>
  <si>
    <t>SERV. RECAUDACIÓN TARJETAS DE CREDITO Y DEB. MES DE MARZO 2022</t>
  </si>
  <si>
    <t>27042022</t>
  </si>
  <si>
    <t xml:space="preserve">SOCIEDAD CONCESIONARIA AUTOPISTA DEL ACONCAGU  </t>
  </si>
  <si>
    <t>2652054</t>
  </si>
  <si>
    <t>COBRO TAG VEHICULOS MUNICIPALES</t>
  </si>
  <si>
    <t xml:space="preserve">CONSORCIO SANTA MARTA S.A.  </t>
  </si>
  <si>
    <t>10910</t>
  </si>
  <si>
    <t xml:space="preserve">2152208001003   </t>
  </si>
  <si>
    <t>SERV. TRANSF. Y DISP. FINAL RESIDUOS DOMICILIARIOS MARZO 2022</t>
  </si>
  <si>
    <t>18928</t>
  </si>
  <si>
    <t>11050</t>
  </si>
  <si>
    <t>SERV. TRANSF. Y DISP. FINAL LIMPIEZA APARCADERO MUNICIPAL MAR-22</t>
  </si>
  <si>
    <t>19053</t>
  </si>
  <si>
    <t>11051</t>
  </si>
  <si>
    <t>SERV. TRANSF. Y DISP. FINAL OPERATIVO DIA DEL CACHUREO MAR-22</t>
  </si>
  <si>
    <t>19054</t>
  </si>
  <si>
    <t xml:space="preserve">MELMAN S.A.  </t>
  </si>
  <si>
    <t>57065</t>
  </si>
  <si>
    <t>Adq. sillón y silla ejecutiva para Oficina Directora DAF</t>
  </si>
  <si>
    <t xml:space="preserve">HDI SEGUROS S. A.  </t>
  </si>
  <si>
    <t>112738</t>
  </si>
  <si>
    <t xml:space="preserve">2152210002      </t>
  </si>
  <si>
    <t>DP-627 HDI SEGUROS S. A.</t>
  </si>
  <si>
    <t>7176460</t>
  </si>
  <si>
    <t>SEG. BIENES MUEBLES E INMUEBLES Y SEG. ADICIONALES (2021-2023)</t>
  </si>
  <si>
    <t xml:space="preserve">DIMENSIÓN S. A.  </t>
  </si>
  <si>
    <t>33805</t>
  </si>
  <si>
    <t xml:space="preserve">2152208001002   </t>
  </si>
  <si>
    <t>SERV. RECOLECCION RESIDUOS DOMICILIARIOS Y OTROS MARZO 2022</t>
  </si>
  <si>
    <t>2460</t>
  </si>
  <si>
    <t>18032021</t>
  </si>
  <si>
    <t>36002</t>
  </si>
  <si>
    <t>26042022</t>
  </si>
  <si>
    <t>1881853</t>
  </si>
  <si>
    <t>4664456</t>
  </si>
  <si>
    <t>7176455</t>
  </si>
  <si>
    <t>112742</t>
  </si>
  <si>
    <t>04395532-2</t>
  </si>
  <si>
    <t>04729583-1</t>
  </si>
  <si>
    <t>05669029-8</t>
  </si>
  <si>
    <t>05753349-8</t>
  </si>
  <si>
    <t>05804081-9</t>
  </si>
  <si>
    <t>05902378-0</t>
  </si>
  <si>
    <t>06504046-8</t>
  </si>
  <si>
    <t>07034236-7</t>
  </si>
  <si>
    <t>07191242-6</t>
  </si>
  <si>
    <t>07746419-0</t>
  </si>
  <si>
    <t>08039504-3</t>
  </si>
  <si>
    <t>08551373-7</t>
  </si>
  <si>
    <t>09435089-1</t>
  </si>
  <si>
    <t>10211254-7</t>
  </si>
  <si>
    <t>10341578-0</t>
  </si>
  <si>
    <t>10930097-7</t>
  </si>
  <si>
    <t>11485227-9</t>
  </si>
  <si>
    <t>13683132-1</t>
  </si>
  <si>
    <t>13706723-4</t>
  </si>
  <si>
    <t>15383652-3</t>
  </si>
  <si>
    <t>15400510-2</t>
  </si>
  <si>
    <t>15442340-0</t>
  </si>
  <si>
    <t>16799228-5</t>
  </si>
  <si>
    <t>19388985-9</t>
  </si>
  <si>
    <t>60503000-9</t>
  </si>
  <si>
    <t>61002000-3</t>
  </si>
  <si>
    <t>61808000-5</t>
  </si>
  <si>
    <t>61960900-k</t>
  </si>
  <si>
    <t>69071500-7</t>
  </si>
  <si>
    <t>69072500-2</t>
  </si>
  <si>
    <t>69255000-5</t>
  </si>
  <si>
    <t>71387800-6</t>
  </si>
  <si>
    <t>76009460-9</t>
  </si>
  <si>
    <t>76011946-6</t>
  </si>
  <si>
    <t>76029126-9</t>
  </si>
  <si>
    <t>76163382-1</t>
  </si>
  <si>
    <t>76195239-0</t>
  </si>
  <si>
    <t>76258116-7</t>
  </si>
  <si>
    <t>76266888-2</t>
  </si>
  <si>
    <t>76299666-9</t>
  </si>
  <si>
    <t>76380151-9</t>
  </si>
  <si>
    <t>76411321-7</t>
  </si>
  <si>
    <t>76539061-3</t>
  </si>
  <si>
    <t>76598082-8</t>
  </si>
  <si>
    <t>76674330-7</t>
  </si>
  <si>
    <t>76682909-0</t>
  </si>
  <si>
    <t>76706024-6</t>
  </si>
  <si>
    <t>76880233-5</t>
  </si>
  <si>
    <t>76965268-k</t>
  </si>
  <si>
    <t>77012870-6</t>
  </si>
  <si>
    <t>77058409-4</t>
  </si>
  <si>
    <t>77200301-3</t>
  </si>
  <si>
    <t>77289261-6</t>
  </si>
  <si>
    <t>77302986-5</t>
  </si>
  <si>
    <t>77359651-4</t>
  </si>
  <si>
    <t>77444019-4</t>
  </si>
  <si>
    <t>77528656-3</t>
  </si>
  <si>
    <t>78114650-1</t>
  </si>
  <si>
    <t>78838070-4</t>
  </si>
  <si>
    <t>78933270-3</t>
  </si>
  <si>
    <t>79588870-5</t>
  </si>
  <si>
    <t>87606700-5</t>
  </si>
  <si>
    <t>89912300-k</t>
  </si>
  <si>
    <t>92083000-5</t>
  </si>
  <si>
    <t>96511460-2</t>
  </si>
  <si>
    <t>96556940-5</t>
  </si>
  <si>
    <t>96670840-9</t>
  </si>
  <si>
    <t>96689310-9</t>
  </si>
  <si>
    <t>96820630-3</t>
  </si>
  <si>
    <t>96828810-5</t>
  </si>
  <si>
    <t>96882140-7</t>
  </si>
  <si>
    <t>99231000-6</t>
  </si>
  <si>
    <t>99538350-0</t>
  </si>
  <si>
    <t>Deuda Exigible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</si>
</sst>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\ * #,##0_ ;_ &quot;$&quot;\ * \-#,##0_ ;_ &quot;$&quot;\ * &quot;-&quot;_ ;_ @_ "/>
    <numFmt numFmtId="166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2" fontId="0" fillId="0" borderId="0" xfId="1" applyFont="1"/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2" fontId="2" fillId="2" borderId="1" xfId="1" applyFont="1" applyFill="1" applyBorder="1" applyAlignment="1">
      <alignment horizontal="center" vertical="center" shrinkToFit="1"/>
    </xf>
    <xf numFmtId="42" fontId="3" fillId="0" borderId="1" xfId="1" applyFont="1" applyBorder="1" applyAlignment="1">
      <alignment horizontal="right"/>
    </xf>
    <xf numFmtId="42" fontId="0" fillId="0" borderId="1" xfId="1" applyFont="1" applyBorder="1"/>
    <xf numFmtId="42" fontId="0" fillId="3" borderId="1" xfId="1" applyFont="1" applyFill="1" applyBorder="1"/>
  </cellXfs>
  <cellStyles count="6">
    <cellStyle name="Moneda [0]" xfId="1" builtinId="7"/>
    <cellStyle name="Moneda [0] 2" xfId="4" xr:uid="{F7F6B7DF-082B-43BC-825E-01F7F2DFFE92}"/>
    <cellStyle name="Moneda [0] 3" xfId="3" xr:uid="{99D1DF0A-F19D-4788-9C6A-7BC49654DD38}"/>
    <cellStyle name="Moneda [0] 4" xfId="2" xr:uid="{C67B8CB5-67FD-4C17-B146-493239D74C2C}"/>
    <cellStyle name="Moneda 2" xfId="5" xr:uid="{D78916CB-9095-471D-86C5-BA15742C22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C326-8262-4EBF-A4E3-8432E68D65EF}">
  <dimension ref="A3:H169"/>
  <sheetViews>
    <sheetView tabSelected="1" workbookViewId="0"/>
  </sheetViews>
  <sheetFormatPr baseColWidth="10" defaultRowHeight="15" x14ac:dyDescent="0.25"/>
  <cols>
    <col min="1" max="1" width="10.7109375" style="1" customWidth="1"/>
    <col min="2" max="2" width="50.7109375" customWidth="1"/>
    <col min="3" max="4" width="20.7109375" customWidth="1"/>
    <col min="5" max="5" width="30.7109375" customWidth="1"/>
    <col min="6" max="6" width="40.7109375" customWidth="1"/>
    <col min="7" max="7" width="20.7109375" style="8" customWidth="1"/>
    <col min="8" max="8" width="13.42578125" style="8" bestFit="1" customWidth="1"/>
  </cols>
  <sheetData>
    <row r="3" spans="1:8" ht="26.25" x14ac:dyDescent="0.4">
      <c r="A3" s="9"/>
      <c r="B3" s="9"/>
      <c r="C3" s="9"/>
      <c r="D3" s="14" t="s">
        <v>463</v>
      </c>
      <c r="E3" s="9"/>
      <c r="F3" s="9"/>
    </row>
    <row r="6" spans="1:8" x14ac:dyDescent="0.25">
      <c r="A6" s="2" t="s">
        <v>0</v>
      </c>
      <c r="B6" s="2" t="s">
        <v>1</v>
      </c>
      <c r="C6" s="2" t="s">
        <v>2</v>
      </c>
      <c r="D6" s="3" t="s">
        <v>6</v>
      </c>
      <c r="E6" s="2" t="s">
        <v>3</v>
      </c>
      <c r="F6" s="3" t="s">
        <v>4</v>
      </c>
      <c r="G6" s="15" t="s">
        <v>5</v>
      </c>
    </row>
    <row r="7" spans="1:8" ht="15.75" x14ac:dyDescent="0.3">
      <c r="A7" s="4" t="s">
        <v>450</v>
      </c>
      <c r="B7" s="5" t="s">
        <v>311</v>
      </c>
      <c r="C7" s="6" t="s">
        <v>312</v>
      </c>
      <c r="D7" s="6" t="s">
        <v>119</v>
      </c>
      <c r="E7" s="7" t="s">
        <v>313</v>
      </c>
      <c r="F7" s="4" t="s">
        <v>314</v>
      </c>
      <c r="G7" s="16">
        <v>5000000</v>
      </c>
    </row>
    <row r="8" spans="1:8" ht="15.75" x14ac:dyDescent="0.3">
      <c r="A8" s="4" t="s">
        <v>450</v>
      </c>
      <c r="B8" s="5" t="s">
        <v>311</v>
      </c>
      <c r="C8" s="6" t="s">
        <v>315</v>
      </c>
      <c r="D8" s="6" t="s">
        <v>119</v>
      </c>
      <c r="E8" s="7" t="s">
        <v>313</v>
      </c>
      <c r="F8" s="4" t="s">
        <v>314</v>
      </c>
      <c r="G8" s="16">
        <v>5000000</v>
      </c>
      <c r="H8" s="18">
        <f>SUM(G7:G8)</f>
        <v>10000000</v>
      </c>
    </row>
    <row r="9" spans="1:8" s="9" customFormat="1" ht="15.75" x14ac:dyDescent="0.3">
      <c r="A9" s="10"/>
      <c r="B9" s="11"/>
      <c r="C9" s="12"/>
      <c r="D9" s="12"/>
      <c r="E9" s="13"/>
      <c r="F9" s="10"/>
      <c r="G9" s="16"/>
      <c r="H9" s="8"/>
    </row>
    <row r="10" spans="1:8" ht="15.75" x14ac:dyDescent="0.3">
      <c r="A10" s="4" t="s">
        <v>407</v>
      </c>
      <c r="B10" s="5" t="s">
        <v>76</v>
      </c>
      <c r="C10" s="6" t="s">
        <v>77</v>
      </c>
      <c r="D10" s="6" t="s">
        <v>80</v>
      </c>
      <c r="E10" s="7" t="s">
        <v>78</v>
      </c>
      <c r="F10" s="4" t="s">
        <v>79</v>
      </c>
      <c r="G10" s="16">
        <v>98770</v>
      </c>
    </row>
    <row r="11" spans="1:8" ht="15.75" x14ac:dyDescent="0.3">
      <c r="A11" s="4" t="s">
        <v>455</v>
      </c>
      <c r="B11" s="5" t="s">
        <v>331</v>
      </c>
      <c r="C11" s="6" t="s">
        <v>332</v>
      </c>
      <c r="D11" s="6" t="s">
        <v>71</v>
      </c>
      <c r="E11" s="7" t="s">
        <v>78</v>
      </c>
      <c r="F11" s="4" t="s">
        <v>333</v>
      </c>
      <c r="G11" s="16">
        <v>1236410</v>
      </c>
    </row>
    <row r="12" spans="1:8" ht="15.75" x14ac:dyDescent="0.3">
      <c r="A12" s="4" t="s">
        <v>456</v>
      </c>
      <c r="B12" s="5" t="s">
        <v>336</v>
      </c>
      <c r="C12" s="6" t="s">
        <v>337</v>
      </c>
      <c r="D12" s="6" t="s">
        <v>20</v>
      </c>
      <c r="E12" s="7" t="s">
        <v>78</v>
      </c>
      <c r="F12" s="4" t="s">
        <v>338</v>
      </c>
      <c r="G12" s="16">
        <v>701519</v>
      </c>
      <c r="H12" s="18">
        <f>SUM(G10:G12)</f>
        <v>2036699</v>
      </c>
    </row>
    <row r="13" spans="1:8" s="9" customFormat="1" ht="15.75" x14ac:dyDescent="0.3">
      <c r="A13" s="10"/>
      <c r="B13" s="11"/>
      <c r="C13" s="12"/>
      <c r="D13" s="12"/>
      <c r="E13" s="13"/>
      <c r="F13" s="10"/>
      <c r="G13" s="16"/>
      <c r="H13" s="8"/>
    </row>
    <row r="14" spans="1:8" ht="15.75" x14ac:dyDescent="0.3">
      <c r="A14" s="4" t="s">
        <v>428</v>
      </c>
      <c r="B14" s="5" t="s">
        <v>190</v>
      </c>
      <c r="C14" s="6" t="s">
        <v>191</v>
      </c>
      <c r="D14" s="6" t="s">
        <v>146</v>
      </c>
      <c r="E14" s="7" t="s">
        <v>192</v>
      </c>
      <c r="F14" s="4" t="s">
        <v>193</v>
      </c>
      <c r="G14" s="16">
        <v>880600</v>
      </c>
    </row>
    <row r="15" spans="1:8" ht="15.75" x14ac:dyDescent="0.3">
      <c r="A15" s="4" t="s">
        <v>436</v>
      </c>
      <c r="B15" s="5" t="s">
        <v>245</v>
      </c>
      <c r="C15" s="6" t="s">
        <v>246</v>
      </c>
      <c r="D15" s="6" t="s">
        <v>124</v>
      </c>
      <c r="E15" s="7" t="s">
        <v>192</v>
      </c>
      <c r="F15" s="4" t="s">
        <v>247</v>
      </c>
      <c r="G15" s="16">
        <v>3235715</v>
      </c>
    </row>
    <row r="16" spans="1:8" ht="15.75" x14ac:dyDescent="0.3">
      <c r="A16" s="4" t="s">
        <v>448</v>
      </c>
      <c r="B16" s="5" t="s">
        <v>302</v>
      </c>
      <c r="C16" s="6" t="s">
        <v>303</v>
      </c>
      <c r="D16" s="6" t="s">
        <v>146</v>
      </c>
      <c r="E16" s="7" t="s">
        <v>192</v>
      </c>
      <c r="F16" s="4" t="s">
        <v>304</v>
      </c>
      <c r="G16" s="16">
        <v>714000</v>
      </c>
      <c r="H16" s="18">
        <f>SUM(G14:G16)</f>
        <v>4830315</v>
      </c>
    </row>
    <row r="17" spans="1:8" s="9" customFormat="1" ht="15.75" x14ac:dyDescent="0.3">
      <c r="A17" s="10"/>
      <c r="B17" s="11"/>
      <c r="C17" s="12"/>
      <c r="D17" s="12"/>
      <c r="E17" s="13"/>
      <c r="F17" s="10"/>
      <c r="G17" s="16"/>
      <c r="H17" s="8"/>
    </row>
    <row r="18" spans="1:8" ht="15.75" x14ac:dyDescent="0.3">
      <c r="A18" s="4" t="s">
        <v>442</v>
      </c>
      <c r="B18" s="5" t="s">
        <v>279</v>
      </c>
      <c r="C18" s="6" t="s">
        <v>280</v>
      </c>
      <c r="D18" s="6" t="s">
        <v>283</v>
      </c>
      <c r="E18" s="7" t="s">
        <v>281</v>
      </c>
      <c r="F18" s="4" t="s">
        <v>282</v>
      </c>
      <c r="G18" s="16">
        <v>1130500</v>
      </c>
      <c r="H18" s="18">
        <f>SUM(G18)</f>
        <v>1130500</v>
      </c>
    </row>
    <row r="19" spans="1:8" s="9" customFormat="1" ht="15.75" x14ac:dyDescent="0.3">
      <c r="A19" s="10"/>
      <c r="B19" s="11"/>
      <c r="C19" s="12"/>
      <c r="D19" s="12"/>
      <c r="E19" s="13"/>
      <c r="F19" s="10"/>
      <c r="G19" s="16"/>
      <c r="H19" s="8"/>
    </row>
    <row r="20" spans="1:8" ht="15.75" x14ac:dyDescent="0.3">
      <c r="A20" s="4" t="s">
        <v>449</v>
      </c>
      <c r="B20" s="5" t="s">
        <v>305</v>
      </c>
      <c r="C20" s="6" t="s">
        <v>306</v>
      </c>
      <c r="D20" s="6" t="s">
        <v>283</v>
      </c>
      <c r="E20" s="7" t="s">
        <v>307</v>
      </c>
      <c r="F20" s="4" t="s">
        <v>308</v>
      </c>
      <c r="G20" s="16">
        <v>1085280</v>
      </c>
    </row>
    <row r="21" spans="1:8" ht="15.75" x14ac:dyDescent="0.3">
      <c r="A21" s="4" t="s">
        <v>449</v>
      </c>
      <c r="B21" s="5" t="s">
        <v>305</v>
      </c>
      <c r="C21" s="6" t="s">
        <v>309</v>
      </c>
      <c r="D21" s="6" t="s">
        <v>146</v>
      </c>
      <c r="E21" s="7" t="s">
        <v>307</v>
      </c>
      <c r="F21" s="4" t="s">
        <v>310</v>
      </c>
      <c r="G21" s="16">
        <v>1499400</v>
      </c>
      <c r="H21" s="18">
        <f>SUM(G20:G21)</f>
        <v>2584680</v>
      </c>
    </row>
    <row r="22" spans="1:8" s="9" customFormat="1" ht="15.75" x14ac:dyDescent="0.3">
      <c r="A22" s="10"/>
      <c r="B22" s="11"/>
      <c r="C22" s="12"/>
      <c r="D22" s="12"/>
      <c r="E22" s="13"/>
      <c r="F22" s="10"/>
      <c r="G22" s="16"/>
      <c r="H22" s="8"/>
    </row>
    <row r="23" spans="1:8" ht="15.75" x14ac:dyDescent="0.3">
      <c r="A23" s="4" t="s">
        <v>432</v>
      </c>
      <c r="B23" s="5" t="s">
        <v>206</v>
      </c>
      <c r="C23" s="6" t="s">
        <v>207</v>
      </c>
      <c r="D23" s="6" t="s">
        <v>124</v>
      </c>
      <c r="E23" s="7" t="s">
        <v>208</v>
      </c>
      <c r="F23" s="4" t="s">
        <v>209</v>
      </c>
      <c r="G23" s="16">
        <v>1399726</v>
      </c>
    </row>
    <row r="24" spans="1:8" ht="15.75" x14ac:dyDescent="0.3">
      <c r="A24" s="4" t="s">
        <v>455</v>
      </c>
      <c r="B24" s="5" t="s">
        <v>331</v>
      </c>
      <c r="C24" s="6" t="s">
        <v>334</v>
      </c>
      <c r="D24" s="6" t="s">
        <v>80</v>
      </c>
      <c r="E24" s="7" t="s">
        <v>208</v>
      </c>
      <c r="F24" s="4" t="s">
        <v>335</v>
      </c>
      <c r="G24" s="16">
        <v>663490</v>
      </c>
      <c r="H24" s="18">
        <f>SUM(G23:G24)</f>
        <v>2063216</v>
      </c>
    </row>
    <row r="25" spans="1:8" s="9" customFormat="1" ht="15.75" x14ac:dyDescent="0.3">
      <c r="A25" s="10"/>
      <c r="B25" s="11"/>
      <c r="C25" s="12"/>
      <c r="D25" s="12"/>
      <c r="E25" s="13"/>
      <c r="F25" s="10"/>
      <c r="G25" s="16"/>
      <c r="H25" s="8"/>
    </row>
    <row r="26" spans="1:8" ht="15.75" x14ac:dyDescent="0.3">
      <c r="A26" s="4" t="s">
        <v>398</v>
      </c>
      <c r="B26" s="5" t="s">
        <v>43</v>
      </c>
      <c r="C26" s="6" t="s">
        <v>48</v>
      </c>
      <c r="D26" s="6" t="s">
        <v>50</v>
      </c>
      <c r="E26" s="7" t="s">
        <v>45</v>
      </c>
      <c r="F26" s="4" t="s">
        <v>49</v>
      </c>
      <c r="G26" s="16">
        <v>58072</v>
      </c>
    </row>
    <row r="27" spans="1:8" ht="15.75" x14ac:dyDescent="0.3">
      <c r="A27" s="4" t="s">
        <v>398</v>
      </c>
      <c r="B27" s="5" t="s">
        <v>43</v>
      </c>
      <c r="C27" s="6" t="s">
        <v>44</v>
      </c>
      <c r="D27" s="6" t="s">
        <v>47</v>
      </c>
      <c r="E27" s="7" t="s">
        <v>45</v>
      </c>
      <c r="F27" s="4" t="s">
        <v>46</v>
      </c>
      <c r="G27" s="16">
        <v>1222368</v>
      </c>
    </row>
    <row r="28" spans="1:8" ht="15.75" x14ac:dyDescent="0.3">
      <c r="A28" s="4" t="s">
        <v>452</v>
      </c>
      <c r="B28" s="5" t="s">
        <v>320</v>
      </c>
      <c r="C28" s="6" t="s">
        <v>321</v>
      </c>
      <c r="D28" s="6" t="s">
        <v>80</v>
      </c>
      <c r="E28" s="7" t="s">
        <v>45</v>
      </c>
      <c r="F28" s="4" t="s">
        <v>322</v>
      </c>
      <c r="G28" s="16">
        <v>260867</v>
      </c>
    </row>
    <row r="29" spans="1:8" ht="15.75" x14ac:dyDescent="0.3">
      <c r="A29" s="4" t="s">
        <v>456</v>
      </c>
      <c r="B29" s="5" t="s">
        <v>336</v>
      </c>
      <c r="C29" s="6" t="s">
        <v>339</v>
      </c>
      <c r="D29" s="6" t="s">
        <v>20</v>
      </c>
      <c r="E29" s="7" t="s">
        <v>45</v>
      </c>
      <c r="F29" s="4" t="s">
        <v>340</v>
      </c>
      <c r="G29" s="16">
        <v>440776</v>
      </c>
      <c r="H29" s="18">
        <f>SUM(G26:G29)</f>
        <v>1982083</v>
      </c>
    </row>
    <row r="30" spans="1:8" s="9" customFormat="1" ht="15.75" x14ac:dyDescent="0.3">
      <c r="A30" s="10"/>
      <c r="B30" s="11"/>
      <c r="C30" s="12"/>
      <c r="D30" s="12"/>
      <c r="E30" s="13"/>
      <c r="F30" s="10"/>
      <c r="G30" s="16"/>
      <c r="H30" s="8"/>
    </row>
    <row r="31" spans="1:8" ht="15.75" x14ac:dyDescent="0.3">
      <c r="A31" s="4" t="s">
        <v>425</v>
      </c>
      <c r="B31" s="5" t="s">
        <v>155</v>
      </c>
      <c r="C31" s="6" t="s">
        <v>156</v>
      </c>
      <c r="D31" s="6" t="s">
        <v>146</v>
      </c>
      <c r="E31" s="7" t="s">
        <v>157</v>
      </c>
      <c r="F31" s="4" t="s">
        <v>158</v>
      </c>
      <c r="G31" s="16">
        <v>450887</v>
      </c>
      <c r="H31" s="18">
        <f>SUM(G31)</f>
        <v>450887</v>
      </c>
    </row>
    <row r="32" spans="1:8" s="9" customFormat="1" ht="15.75" x14ac:dyDescent="0.3">
      <c r="A32" s="10"/>
      <c r="B32" s="11"/>
      <c r="C32" s="12"/>
      <c r="D32" s="12"/>
      <c r="E32" s="13"/>
      <c r="F32" s="10"/>
      <c r="G32" s="16"/>
      <c r="H32" s="8"/>
    </row>
    <row r="33" spans="1:8" ht="15.75" x14ac:dyDescent="0.3">
      <c r="A33" s="4" t="s">
        <v>422</v>
      </c>
      <c r="B33" s="5" t="s">
        <v>142</v>
      </c>
      <c r="C33" s="6" t="s">
        <v>143</v>
      </c>
      <c r="D33" s="6" t="s">
        <v>146</v>
      </c>
      <c r="E33" s="7" t="s">
        <v>144</v>
      </c>
      <c r="F33" s="4" t="s">
        <v>145</v>
      </c>
      <c r="G33" s="16">
        <v>244664</v>
      </c>
    </row>
    <row r="34" spans="1:8" ht="15.75" x14ac:dyDescent="0.3">
      <c r="A34" s="4" t="s">
        <v>433</v>
      </c>
      <c r="B34" s="5" t="s">
        <v>210</v>
      </c>
      <c r="C34" s="6" t="s">
        <v>211</v>
      </c>
      <c r="D34" s="6" t="s">
        <v>213</v>
      </c>
      <c r="E34" s="7" t="s">
        <v>144</v>
      </c>
      <c r="F34" s="4" t="s">
        <v>212</v>
      </c>
      <c r="G34" s="16">
        <v>2742867</v>
      </c>
      <c r="H34" s="18">
        <f>SUM(G33:G34)</f>
        <v>2987531</v>
      </c>
    </row>
    <row r="35" spans="1:8" s="9" customFormat="1" ht="15.75" x14ac:dyDescent="0.3">
      <c r="A35" s="10"/>
      <c r="B35" s="11"/>
      <c r="C35" s="12"/>
      <c r="D35" s="12"/>
      <c r="E35" s="13"/>
      <c r="F35" s="10"/>
      <c r="G35" s="16"/>
      <c r="H35" s="8"/>
    </row>
    <row r="36" spans="1:8" ht="15.75" x14ac:dyDescent="0.3">
      <c r="A36" s="4" t="s">
        <v>456</v>
      </c>
      <c r="B36" s="5" t="s">
        <v>336</v>
      </c>
      <c r="C36" s="6" t="s">
        <v>337</v>
      </c>
      <c r="D36" s="6" t="s">
        <v>20</v>
      </c>
      <c r="E36" s="7" t="s">
        <v>341</v>
      </c>
      <c r="F36" s="4" t="s">
        <v>338</v>
      </c>
      <c r="G36" s="16">
        <v>60175</v>
      </c>
      <c r="H36" s="18">
        <f>SUM(G36)</f>
        <v>60175</v>
      </c>
    </row>
    <row r="37" spans="1:8" s="9" customFormat="1" ht="15.75" x14ac:dyDescent="0.3">
      <c r="A37" s="10"/>
      <c r="B37" s="11"/>
      <c r="C37" s="12"/>
      <c r="D37" s="12"/>
      <c r="E37" s="13"/>
      <c r="F37" s="10"/>
      <c r="G37" s="16"/>
      <c r="H37" s="8"/>
    </row>
    <row r="38" spans="1:8" ht="15.75" x14ac:dyDescent="0.3">
      <c r="A38" s="4" t="s">
        <v>414</v>
      </c>
      <c r="B38" s="5" t="s">
        <v>104</v>
      </c>
      <c r="C38" s="6" t="s">
        <v>105</v>
      </c>
      <c r="D38" s="6" t="s">
        <v>17</v>
      </c>
      <c r="E38" s="7" t="s">
        <v>106</v>
      </c>
      <c r="F38" s="4" t="s">
        <v>107</v>
      </c>
      <c r="G38" s="16">
        <v>497480</v>
      </c>
      <c r="H38" s="18">
        <f>SUM(G38)</f>
        <v>497480</v>
      </c>
    </row>
    <row r="39" spans="1:8" s="9" customFormat="1" ht="15.75" x14ac:dyDescent="0.3">
      <c r="A39" s="10"/>
      <c r="B39" s="11"/>
      <c r="C39" s="12"/>
      <c r="D39" s="12"/>
      <c r="E39" s="13"/>
      <c r="F39" s="10"/>
      <c r="G39" s="16"/>
      <c r="H39" s="8"/>
    </row>
    <row r="40" spans="1:8" ht="15.75" x14ac:dyDescent="0.3">
      <c r="A40" s="4" t="s">
        <v>426</v>
      </c>
      <c r="B40" s="5" t="s">
        <v>159</v>
      </c>
      <c r="C40" s="6" t="s">
        <v>382</v>
      </c>
      <c r="D40" s="6" t="s">
        <v>383</v>
      </c>
      <c r="E40" s="7" t="s">
        <v>161</v>
      </c>
      <c r="F40" s="4" t="s">
        <v>165</v>
      </c>
      <c r="G40" s="16">
        <v>-1431808</v>
      </c>
    </row>
    <row r="41" spans="1:8" ht="15.75" x14ac:dyDescent="0.3">
      <c r="A41" s="4" t="s">
        <v>426</v>
      </c>
      <c r="B41" s="5" t="s">
        <v>159</v>
      </c>
      <c r="C41" s="6" t="s">
        <v>167</v>
      </c>
      <c r="D41" s="6" t="s">
        <v>168</v>
      </c>
      <c r="E41" s="7" t="s">
        <v>161</v>
      </c>
      <c r="F41" s="4" t="s">
        <v>165</v>
      </c>
      <c r="G41" s="16">
        <v>1431808</v>
      </c>
    </row>
    <row r="42" spans="1:8" ht="15.75" x14ac:dyDescent="0.3">
      <c r="A42" s="4" t="s">
        <v>426</v>
      </c>
      <c r="B42" s="5" t="s">
        <v>159</v>
      </c>
      <c r="C42" s="6" t="s">
        <v>160</v>
      </c>
      <c r="D42" s="6" t="s">
        <v>163</v>
      </c>
      <c r="E42" s="7" t="s">
        <v>161</v>
      </c>
      <c r="F42" s="4" t="s">
        <v>162</v>
      </c>
      <c r="G42" s="16">
        <v>1943746</v>
      </c>
    </row>
    <row r="43" spans="1:8" ht="15.75" x14ac:dyDescent="0.3">
      <c r="A43" s="4" t="s">
        <v>426</v>
      </c>
      <c r="B43" s="5" t="s">
        <v>159</v>
      </c>
      <c r="C43" s="6" t="s">
        <v>177</v>
      </c>
      <c r="D43" s="6" t="s">
        <v>179</v>
      </c>
      <c r="E43" s="7" t="s">
        <v>161</v>
      </c>
      <c r="F43" s="4" t="s">
        <v>178</v>
      </c>
      <c r="G43" s="16">
        <v>1326612</v>
      </c>
    </row>
    <row r="44" spans="1:8" ht="15.75" x14ac:dyDescent="0.3">
      <c r="A44" s="4" t="s">
        <v>426</v>
      </c>
      <c r="B44" s="5" t="s">
        <v>159</v>
      </c>
      <c r="C44" s="6" t="s">
        <v>169</v>
      </c>
      <c r="D44" s="6" t="s">
        <v>171</v>
      </c>
      <c r="E44" s="7" t="s">
        <v>161</v>
      </c>
      <c r="F44" s="4" t="s">
        <v>170</v>
      </c>
      <c r="G44" s="16">
        <v>166600</v>
      </c>
    </row>
    <row r="45" spans="1:8" ht="15.75" x14ac:dyDescent="0.3">
      <c r="A45" s="4" t="s">
        <v>426</v>
      </c>
      <c r="B45" s="5" t="s">
        <v>159</v>
      </c>
      <c r="C45" s="6" t="s">
        <v>172</v>
      </c>
      <c r="D45" s="6" t="s">
        <v>171</v>
      </c>
      <c r="E45" s="7" t="s">
        <v>161</v>
      </c>
      <c r="F45" s="4" t="s">
        <v>173</v>
      </c>
      <c r="G45" s="16">
        <v>2294320</v>
      </c>
    </row>
    <row r="46" spans="1:8" ht="15.75" x14ac:dyDescent="0.3">
      <c r="A46" s="4" t="s">
        <v>426</v>
      </c>
      <c r="B46" s="5" t="s">
        <v>159</v>
      </c>
      <c r="C46" s="6" t="s">
        <v>164</v>
      </c>
      <c r="D46" s="6" t="s">
        <v>166</v>
      </c>
      <c r="E46" s="7" t="s">
        <v>161</v>
      </c>
      <c r="F46" s="4" t="s">
        <v>165</v>
      </c>
      <c r="G46" s="16">
        <v>1431808</v>
      </c>
    </row>
    <row r="47" spans="1:8" ht="15.75" x14ac:dyDescent="0.3">
      <c r="A47" s="4" t="s">
        <v>426</v>
      </c>
      <c r="B47" s="5" t="s">
        <v>159</v>
      </c>
      <c r="C47" s="6" t="s">
        <v>174</v>
      </c>
      <c r="D47" s="6" t="s">
        <v>176</v>
      </c>
      <c r="E47" s="7" t="s">
        <v>161</v>
      </c>
      <c r="F47" s="4" t="s">
        <v>175</v>
      </c>
      <c r="G47" s="16">
        <v>1435616</v>
      </c>
      <c r="H47" s="18">
        <f>SUM(G40:G47)</f>
        <v>8598702</v>
      </c>
    </row>
    <row r="48" spans="1:8" s="9" customFormat="1" ht="15.75" x14ac:dyDescent="0.3">
      <c r="A48" s="10"/>
      <c r="B48" s="11"/>
      <c r="C48" s="12"/>
      <c r="D48" s="12"/>
      <c r="E48" s="13"/>
      <c r="F48" s="10"/>
      <c r="G48" s="16"/>
      <c r="H48" s="8"/>
    </row>
    <row r="49" spans="1:8" ht="15.75" x14ac:dyDescent="0.3">
      <c r="A49" s="4" t="s">
        <v>423</v>
      </c>
      <c r="B49" s="5" t="s">
        <v>147</v>
      </c>
      <c r="C49" s="6" t="s">
        <v>148</v>
      </c>
      <c r="D49" s="6" t="s">
        <v>20</v>
      </c>
      <c r="E49" s="7" t="s">
        <v>149</v>
      </c>
      <c r="F49" s="4" t="s">
        <v>150</v>
      </c>
      <c r="G49" s="16">
        <v>2136050</v>
      </c>
      <c r="H49" s="18">
        <f>SUM(G49)</f>
        <v>2136050</v>
      </c>
    </row>
    <row r="50" spans="1:8" s="9" customFormat="1" ht="15.75" x14ac:dyDescent="0.3">
      <c r="A50" s="10"/>
      <c r="B50" s="11"/>
      <c r="C50" s="12"/>
      <c r="D50" s="12"/>
      <c r="E50" s="13"/>
      <c r="F50" s="10"/>
      <c r="G50" s="16"/>
      <c r="H50" s="8"/>
    </row>
    <row r="51" spans="1:8" ht="15.75" x14ac:dyDescent="0.3">
      <c r="A51" s="4" t="s">
        <v>438</v>
      </c>
      <c r="B51" s="5" t="s">
        <v>259</v>
      </c>
      <c r="C51" s="6" t="s">
        <v>260</v>
      </c>
      <c r="D51" s="6" t="s">
        <v>263</v>
      </c>
      <c r="E51" s="7" t="s">
        <v>261</v>
      </c>
      <c r="F51" s="4" t="s">
        <v>262</v>
      </c>
      <c r="G51" s="16">
        <v>7908264</v>
      </c>
    </row>
    <row r="52" spans="1:8" ht="15.75" x14ac:dyDescent="0.3">
      <c r="A52" s="4" t="s">
        <v>462</v>
      </c>
      <c r="B52" s="5" t="s">
        <v>378</v>
      </c>
      <c r="C52" s="6" t="s">
        <v>379</v>
      </c>
      <c r="D52" s="6" t="s">
        <v>327</v>
      </c>
      <c r="E52" s="7" t="s">
        <v>380</v>
      </c>
      <c r="F52" s="4" t="s">
        <v>381</v>
      </c>
      <c r="G52" s="16">
        <v>104247389</v>
      </c>
    </row>
    <row r="53" spans="1:8" ht="15.75" x14ac:dyDescent="0.3">
      <c r="A53" s="4" t="s">
        <v>459</v>
      </c>
      <c r="B53" s="5" t="s">
        <v>358</v>
      </c>
      <c r="C53" s="6" t="s">
        <v>359</v>
      </c>
      <c r="D53" s="6" t="s">
        <v>327</v>
      </c>
      <c r="E53" s="7" t="s">
        <v>360</v>
      </c>
      <c r="F53" s="4" t="s">
        <v>361</v>
      </c>
      <c r="G53" s="16">
        <v>49347247</v>
      </c>
    </row>
    <row r="54" spans="1:8" ht="15.75" x14ac:dyDescent="0.3">
      <c r="A54" s="4" t="s">
        <v>459</v>
      </c>
      <c r="B54" s="5" t="s">
        <v>358</v>
      </c>
      <c r="C54" s="6" t="s">
        <v>362</v>
      </c>
      <c r="D54" s="6" t="s">
        <v>327</v>
      </c>
      <c r="E54" s="7" t="s">
        <v>360</v>
      </c>
      <c r="F54" s="4" t="s">
        <v>361</v>
      </c>
      <c r="G54" s="16">
        <v>25774912</v>
      </c>
    </row>
    <row r="55" spans="1:8" ht="15.75" x14ac:dyDescent="0.3">
      <c r="A55" s="4" t="s">
        <v>459</v>
      </c>
      <c r="B55" s="5" t="s">
        <v>358</v>
      </c>
      <c r="C55" s="6" t="s">
        <v>363</v>
      </c>
      <c r="D55" s="6" t="s">
        <v>327</v>
      </c>
      <c r="E55" s="7" t="s">
        <v>360</v>
      </c>
      <c r="F55" s="4" t="s">
        <v>364</v>
      </c>
      <c r="G55" s="16">
        <v>8728021</v>
      </c>
    </row>
    <row r="56" spans="1:8" ht="15.75" x14ac:dyDescent="0.3">
      <c r="A56" s="4" t="s">
        <v>459</v>
      </c>
      <c r="B56" s="5" t="s">
        <v>358</v>
      </c>
      <c r="C56" s="6" t="s">
        <v>365</v>
      </c>
      <c r="D56" s="6" t="s">
        <v>327</v>
      </c>
      <c r="E56" s="7" t="s">
        <v>360</v>
      </c>
      <c r="F56" s="4" t="s">
        <v>364</v>
      </c>
      <c r="G56" s="16">
        <v>4558795</v>
      </c>
    </row>
    <row r="57" spans="1:8" ht="15.75" x14ac:dyDescent="0.3">
      <c r="A57" s="4" t="s">
        <v>459</v>
      </c>
      <c r="B57" s="5" t="s">
        <v>358</v>
      </c>
      <c r="C57" s="6" t="s">
        <v>366</v>
      </c>
      <c r="D57" s="6" t="s">
        <v>327</v>
      </c>
      <c r="E57" s="7" t="s">
        <v>360</v>
      </c>
      <c r="F57" s="4" t="s">
        <v>367</v>
      </c>
      <c r="G57" s="16">
        <v>3036077</v>
      </c>
    </row>
    <row r="58" spans="1:8" ht="15.75" x14ac:dyDescent="0.3">
      <c r="A58" s="4" t="s">
        <v>459</v>
      </c>
      <c r="B58" s="5" t="s">
        <v>358</v>
      </c>
      <c r="C58" s="6" t="s">
        <v>368</v>
      </c>
      <c r="D58" s="6" t="s">
        <v>327</v>
      </c>
      <c r="E58" s="7" t="s">
        <v>360</v>
      </c>
      <c r="F58" s="4" t="s">
        <v>367</v>
      </c>
      <c r="G58" s="16">
        <v>1585795</v>
      </c>
      <c r="H58" s="18">
        <f>SUM(G51:G58)</f>
        <v>205186500</v>
      </c>
    </row>
    <row r="59" spans="1:8" s="9" customFormat="1" ht="15.75" x14ac:dyDescent="0.3">
      <c r="A59" s="10"/>
      <c r="B59" s="11"/>
      <c r="C59" s="12"/>
      <c r="D59" s="12"/>
      <c r="E59" s="13"/>
      <c r="F59" s="10"/>
      <c r="G59" s="16"/>
      <c r="H59" s="8"/>
    </row>
    <row r="60" spans="1:8" ht="15.75" x14ac:dyDescent="0.3">
      <c r="A60" s="4" t="s">
        <v>430</v>
      </c>
      <c r="B60" s="5" t="s">
        <v>197</v>
      </c>
      <c r="C60" s="6" t="s">
        <v>198</v>
      </c>
      <c r="D60" s="6" t="s">
        <v>201</v>
      </c>
      <c r="E60" s="7" t="s">
        <v>199</v>
      </c>
      <c r="F60" s="4" t="s">
        <v>200</v>
      </c>
      <c r="G60" s="16">
        <v>23704802</v>
      </c>
      <c r="H60" s="18">
        <f>SUM(G60)</f>
        <v>23704802</v>
      </c>
    </row>
    <row r="61" spans="1:8" s="9" customFormat="1" ht="15.75" x14ac:dyDescent="0.3">
      <c r="A61" s="10"/>
      <c r="B61" s="11"/>
      <c r="C61" s="12"/>
      <c r="D61" s="12"/>
      <c r="E61" s="13"/>
      <c r="F61" s="10"/>
      <c r="G61" s="16"/>
      <c r="H61" s="8"/>
    </row>
    <row r="62" spans="1:8" ht="15.75" x14ac:dyDescent="0.3">
      <c r="A62" s="4" t="s">
        <v>451</v>
      </c>
      <c r="B62" s="5" t="s">
        <v>316</v>
      </c>
      <c r="C62" s="6" t="s">
        <v>317</v>
      </c>
      <c r="D62" s="6" t="s">
        <v>146</v>
      </c>
      <c r="E62" s="7" t="s">
        <v>318</v>
      </c>
      <c r="F62" s="4" t="s">
        <v>319</v>
      </c>
      <c r="G62" s="16">
        <v>6991152</v>
      </c>
      <c r="H62" s="18">
        <f>SUM(G62)</f>
        <v>6991152</v>
      </c>
    </row>
    <row r="63" spans="1:8" s="9" customFormat="1" ht="15.75" x14ac:dyDescent="0.3">
      <c r="A63" s="10"/>
      <c r="B63" s="11"/>
      <c r="C63" s="12"/>
      <c r="D63" s="12"/>
      <c r="E63" s="13"/>
      <c r="F63" s="10"/>
      <c r="G63" s="16"/>
      <c r="H63" s="8"/>
    </row>
    <row r="64" spans="1:8" ht="15.75" x14ac:dyDescent="0.3">
      <c r="A64" s="4" t="s">
        <v>419</v>
      </c>
      <c r="B64" s="5" t="s">
        <v>129</v>
      </c>
      <c r="C64" s="6" t="s">
        <v>130</v>
      </c>
      <c r="D64" s="6" t="s">
        <v>17</v>
      </c>
      <c r="E64" s="7" t="s">
        <v>131</v>
      </c>
      <c r="F64" s="4" t="s">
        <v>132</v>
      </c>
      <c r="G64" s="16">
        <v>132499</v>
      </c>
    </row>
    <row r="65" spans="1:8" ht="15.75" x14ac:dyDescent="0.3">
      <c r="A65" s="4" t="s">
        <v>458</v>
      </c>
      <c r="B65" s="5" t="s">
        <v>355</v>
      </c>
      <c r="C65" s="6" t="s">
        <v>356</v>
      </c>
      <c r="D65" s="6" t="s">
        <v>17</v>
      </c>
      <c r="E65" s="7" t="s">
        <v>131</v>
      </c>
      <c r="F65" s="4" t="s">
        <v>357</v>
      </c>
      <c r="G65" s="16">
        <v>7169</v>
      </c>
      <c r="H65" s="18">
        <f>SUM(G64:G65)</f>
        <v>139668</v>
      </c>
    </row>
    <row r="66" spans="1:8" s="9" customFormat="1" ht="15.75" x14ac:dyDescent="0.3">
      <c r="A66" s="10"/>
      <c r="B66" s="11"/>
      <c r="C66" s="12"/>
      <c r="D66" s="12"/>
      <c r="E66" s="13"/>
      <c r="F66" s="10"/>
      <c r="G66" s="16"/>
      <c r="H66" s="8"/>
    </row>
    <row r="67" spans="1:8" ht="15.75" x14ac:dyDescent="0.3">
      <c r="A67" s="4" t="s">
        <v>417</v>
      </c>
      <c r="B67" s="5" t="s">
        <v>120</v>
      </c>
      <c r="C67" s="6" t="s">
        <v>121</v>
      </c>
      <c r="D67" s="6" t="s">
        <v>124</v>
      </c>
      <c r="E67" s="7" t="s">
        <v>122</v>
      </c>
      <c r="F67" s="4" t="s">
        <v>123</v>
      </c>
      <c r="G67" s="16">
        <v>32550</v>
      </c>
      <c r="H67" s="18">
        <f>SUM(G67)</f>
        <v>32550</v>
      </c>
    </row>
    <row r="68" spans="1:8" s="9" customFormat="1" ht="15.75" x14ac:dyDescent="0.3">
      <c r="A68" s="10"/>
      <c r="B68" s="11"/>
      <c r="C68" s="12"/>
      <c r="D68" s="12"/>
      <c r="E68" s="13"/>
      <c r="F68" s="10"/>
      <c r="G68" s="16"/>
      <c r="H68" s="8"/>
    </row>
    <row r="69" spans="1:8" ht="15.75" x14ac:dyDescent="0.3">
      <c r="A69" s="4" t="s">
        <v>390</v>
      </c>
      <c r="B69" s="5" t="s">
        <v>8</v>
      </c>
      <c r="C69" s="6" t="s">
        <v>9</v>
      </c>
      <c r="D69" s="6" t="s">
        <v>12</v>
      </c>
      <c r="E69" s="7" t="s">
        <v>10</v>
      </c>
      <c r="F69" s="4" t="s">
        <v>11</v>
      </c>
      <c r="G69" s="16">
        <v>650000</v>
      </c>
    </row>
    <row r="70" spans="1:8" ht="15.75" x14ac:dyDescent="0.3">
      <c r="A70" s="4" t="s">
        <v>392</v>
      </c>
      <c r="B70" s="5" t="s">
        <v>18</v>
      </c>
      <c r="C70" s="6" t="s">
        <v>9</v>
      </c>
      <c r="D70" s="6" t="s">
        <v>20</v>
      </c>
      <c r="E70" s="7" t="s">
        <v>10</v>
      </c>
      <c r="F70" s="4" t="s">
        <v>19</v>
      </c>
      <c r="G70" s="16">
        <v>1900000</v>
      </c>
    </row>
    <row r="71" spans="1:8" ht="15.75" x14ac:dyDescent="0.3">
      <c r="A71" s="4" t="s">
        <v>393</v>
      </c>
      <c r="B71" s="5" t="s">
        <v>21</v>
      </c>
      <c r="C71" s="6" t="s">
        <v>22</v>
      </c>
      <c r="D71" s="6" t="s">
        <v>24</v>
      </c>
      <c r="E71" s="7" t="s">
        <v>10</v>
      </c>
      <c r="F71" s="4" t="s">
        <v>23</v>
      </c>
      <c r="G71" s="16">
        <v>162500</v>
      </c>
      <c r="H71" s="18">
        <f>SUM(G69:G71)</f>
        <v>2712500</v>
      </c>
    </row>
    <row r="72" spans="1:8" s="9" customFormat="1" ht="15.75" x14ac:dyDescent="0.3">
      <c r="A72" s="10"/>
      <c r="B72" s="11"/>
      <c r="C72" s="12"/>
      <c r="D72" s="12"/>
      <c r="E72" s="13"/>
      <c r="F72" s="10"/>
      <c r="G72" s="16"/>
      <c r="H72" s="8"/>
    </row>
    <row r="73" spans="1:8" ht="15.75" x14ac:dyDescent="0.3">
      <c r="A73" s="4" t="s">
        <v>453</v>
      </c>
      <c r="B73" s="5" t="s">
        <v>323</v>
      </c>
      <c r="C73" s="6" t="s">
        <v>324</v>
      </c>
      <c r="D73" s="6" t="s">
        <v>327</v>
      </c>
      <c r="E73" s="7" t="s">
        <v>325</v>
      </c>
      <c r="F73" s="4" t="s">
        <v>326</v>
      </c>
      <c r="G73" s="16">
        <v>2979177</v>
      </c>
      <c r="H73" s="18">
        <f>SUM(G73)</f>
        <v>2979177</v>
      </c>
    </row>
    <row r="74" spans="1:8" s="9" customFormat="1" ht="15.75" x14ac:dyDescent="0.3">
      <c r="A74" s="10"/>
      <c r="B74" s="11"/>
      <c r="C74" s="12"/>
      <c r="D74" s="12"/>
      <c r="E74" s="13"/>
      <c r="F74" s="10"/>
      <c r="G74" s="16"/>
      <c r="H74" s="8"/>
    </row>
    <row r="75" spans="1:8" ht="15.75" x14ac:dyDescent="0.3">
      <c r="A75" s="4" t="s">
        <v>461</v>
      </c>
      <c r="B75" s="5" t="s">
        <v>372</v>
      </c>
      <c r="C75" s="6" t="s">
        <v>373</v>
      </c>
      <c r="D75" s="6" t="s">
        <v>50</v>
      </c>
      <c r="E75" s="7" t="s">
        <v>374</v>
      </c>
      <c r="F75" s="4" t="s">
        <v>375</v>
      </c>
      <c r="G75" s="16">
        <v>340</v>
      </c>
    </row>
    <row r="76" spans="1:8" ht="15.75" x14ac:dyDescent="0.3">
      <c r="A76" s="4" t="s">
        <v>461</v>
      </c>
      <c r="B76" s="5" t="s">
        <v>372</v>
      </c>
      <c r="C76" s="6" t="s">
        <v>376</v>
      </c>
      <c r="D76" s="6" t="s">
        <v>119</v>
      </c>
      <c r="E76" s="7" t="s">
        <v>374</v>
      </c>
      <c r="F76" s="4" t="s">
        <v>377</v>
      </c>
      <c r="G76" s="16">
        <v>2603779</v>
      </c>
    </row>
    <row r="77" spans="1:8" ht="15.75" x14ac:dyDescent="0.3">
      <c r="A77" s="4" t="s">
        <v>461</v>
      </c>
      <c r="B77" s="5" t="s">
        <v>372</v>
      </c>
      <c r="C77" s="6" t="s">
        <v>388</v>
      </c>
      <c r="D77" s="6" t="s">
        <v>119</v>
      </c>
      <c r="E77" s="7" t="s">
        <v>374</v>
      </c>
      <c r="F77" s="4" t="s">
        <v>377</v>
      </c>
      <c r="G77" s="16">
        <v>-340</v>
      </c>
    </row>
    <row r="78" spans="1:8" ht="15.75" x14ac:dyDescent="0.3">
      <c r="A78" s="4" t="s">
        <v>461</v>
      </c>
      <c r="B78" s="5" t="s">
        <v>372</v>
      </c>
      <c r="C78" s="6" t="s">
        <v>389</v>
      </c>
      <c r="D78" s="6" t="s">
        <v>119</v>
      </c>
      <c r="E78" s="7" t="s">
        <v>374</v>
      </c>
      <c r="F78" s="4" t="s">
        <v>377</v>
      </c>
      <c r="G78" s="16">
        <v>-267</v>
      </c>
      <c r="H78" s="18">
        <f>SUM(G75:G78)</f>
        <v>2603512</v>
      </c>
    </row>
    <row r="79" spans="1:8" s="9" customFormat="1" ht="15.75" x14ac:dyDescent="0.3">
      <c r="A79" s="10"/>
      <c r="B79" s="11"/>
      <c r="C79" s="12"/>
      <c r="D79" s="12"/>
      <c r="E79" s="13"/>
      <c r="F79" s="10"/>
      <c r="G79" s="16"/>
      <c r="H79" s="8"/>
    </row>
    <row r="80" spans="1:8" ht="15.75" x14ac:dyDescent="0.3">
      <c r="A80" s="4" t="s">
        <v>457</v>
      </c>
      <c r="B80" s="5" t="s">
        <v>342</v>
      </c>
      <c r="C80" s="6" t="s">
        <v>343</v>
      </c>
      <c r="D80" s="6" t="s">
        <v>346</v>
      </c>
      <c r="E80" s="7" t="s">
        <v>344</v>
      </c>
      <c r="F80" s="4" t="s">
        <v>345</v>
      </c>
      <c r="G80" s="16">
        <v>1470</v>
      </c>
    </row>
    <row r="81" spans="1:8" ht="15.75" x14ac:dyDescent="0.3">
      <c r="A81" s="4" t="s">
        <v>457</v>
      </c>
      <c r="B81" s="5" t="s">
        <v>342</v>
      </c>
      <c r="C81" s="6" t="s">
        <v>347</v>
      </c>
      <c r="D81" s="6" t="s">
        <v>283</v>
      </c>
      <c r="E81" s="7" t="s">
        <v>344</v>
      </c>
      <c r="F81" s="4" t="s">
        <v>348</v>
      </c>
      <c r="G81" s="16">
        <v>12908913</v>
      </c>
    </row>
    <row r="82" spans="1:8" ht="15.75" x14ac:dyDescent="0.3">
      <c r="A82" s="4" t="s">
        <v>457</v>
      </c>
      <c r="B82" s="5" t="s">
        <v>342</v>
      </c>
      <c r="C82" s="6" t="s">
        <v>349</v>
      </c>
      <c r="D82" s="6" t="s">
        <v>283</v>
      </c>
      <c r="E82" s="7" t="s">
        <v>344</v>
      </c>
      <c r="F82" s="4" t="s">
        <v>348</v>
      </c>
      <c r="G82" s="16">
        <v>10678717</v>
      </c>
    </row>
    <row r="83" spans="1:8" ht="15.75" x14ac:dyDescent="0.3">
      <c r="A83" s="4" t="s">
        <v>457</v>
      </c>
      <c r="B83" s="5" t="s">
        <v>342</v>
      </c>
      <c r="C83" s="6" t="s">
        <v>350</v>
      </c>
      <c r="D83" s="6" t="s">
        <v>283</v>
      </c>
      <c r="E83" s="7" t="s">
        <v>344</v>
      </c>
      <c r="F83" s="4" t="s">
        <v>348</v>
      </c>
      <c r="G83" s="16">
        <v>22245</v>
      </c>
    </row>
    <row r="84" spans="1:8" ht="15.75" x14ac:dyDescent="0.3">
      <c r="A84" s="4" t="s">
        <v>457</v>
      </c>
      <c r="B84" s="5" t="s">
        <v>342</v>
      </c>
      <c r="C84" s="6" t="s">
        <v>351</v>
      </c>
      <c r="D84" s="6" t="s">
        <v>283</v>
      </c>
      <c r="E84" s="7" t="s">
        <v>344</v>
      </c>
      <c r="F84" s="4" t="s">
        <v>348</v>
      </c>
      <c r="G84" s="16">
        <v>29341</v>
      </c>
    </row>
    <row r="85" spans="1:8" ht="15.75" x14ac:dyDescent="0.3">
      <c r="A85" s="4" t="s">
        <v>457</v>
      </c>
      <c r="B85" s="5" t="s">
        <v>342</v>
      </c>
      <c r="C85" s="6" t="s">
        <v>387</v>
      </c>
      <c r="D85" s="6" t="s">
        <v>283</v>
      </c>
      <c r="E85" s="7" t="s">
        <v>344</v>
      </c>
      <c r="F85" s="4" t="s">
        <v>348</v>
      </c>
      <c r="G85" s="16">
        <v>-29612</v>
      </c>
    </row>
    <row r="86" spans="1:8" ht="15.75" x14ac:dyDescent="0.3">
      <c r="A86" s="4" t="s">
        <v>457</v>
      </c>
      <c r="B86" s="5" t="s">
        <v>342</v>
      </c>
      <c r="C86" s="6" t="s">
        <v>352</v>
      </c>
      <c r="D86" s="6" t="s">
        <v>354</v>
      </c>
      <c r="E86" s="7" t="s">
        <v>344</v>
      </c>
      <c r="F86" s="4" t="s">
        <v>353</v>
      </c>
      <c r="G86" s="16">
        <v>16599799</v>
      </c>
      <c r="H86" s="18">
        <f>SUM(G80:G86)</f>
        <v>40210873</v>
      </c>
    </row>
    <row r="87" spans="1:8" s="9" customFormat="1" ht="15.75" x14ac:dyDescent="0.3">
      <c r="A87" s="10"/>
      <c r="B87" s="11"/>
      <c r="C87" s="12"/>
      <c r="D87" s="12"/>
      <c r="E87" s="13"/>
      <c r="F87" s="10"/>
      <c r="G87" s="16"/>
      <c r="H87" s="8"/>
    </row>
    <row r="88" spans="1:8" ht="15.75" x14ac:dyDescent="0.3">
      <c r="A88" s="4" t="s">
        <v>419</v>
      </c>
      <c r="B88" s="5" t="s">
        <v>129</v>
      </c>
      <c r="C88" s="6" t="s">
        <v>130</v>
      </c>
      <c r="D88" s="6" t="s">
        <v>17</v>
      </c>
      <c r="E88" s="7" t="s">
        <v>133</v>
      </c>
      <c r="F88" s="4" t="s">
        <v>132</v>
      </c>
      <c r="G88" s="16">
        <v>236776</v>
      </c>
      <c r="H88" s="18">
        <f>SUM(G88)</f>
        <v>236776</v>
      </c>
    </row>
    <row r="89" spans="1:8" s="9" customFormat="1" ht="15.75" x14ac:dyDescent="0.3">
      <c r="A89" s="10"/>
      <c r="B89" s="11"/>
      <c r="C89" s="12"/>
      <c r="D89" s="12"/>
      <c r="E89" s="13"/>
      <c r="F89" s="10"/>
      <c r="G89" s="16"/>
      <c r="H89" s="8"/>
    </row>
    <row r="90" spans="1:8" ht="15.75" x14ac:dyDescent="0.3">
      <c r="A90" s="4" t="s">
        <v>399</v>
      </c>
      <c r="B90" s="5" t="s">
        <v>51</v>
      </c>
      <c r="C90" s="6" t="s">
        <v>52</v>
      </c>
      <c r="D90" s="6" t="s">
        <v>55</v>
      </c>
      <c r="E90" s="7" t="s">
        <v>53</v>
      </c>
      <c r="F90" s="4" t="s">
        <v>54</v>
      </c>
      <c r="G90" s="16">
        <v>102564</v>
      </c>
      <c r="H90" s="18">
        <f>SUM(G90)</f>
        <v>102564</v>
      </c>
    </row>
    <row r="91" spans="1:8" s="9" customFormat="1" ht="15.75" x14ac:dyDescent="0.3">
      <c r="A91" s="10"/>
      <c r="B91" s="11"/>
      <c r="C91" s="12"/>
      <c r="D91" s="12"/>
      <c r="E91" s="13"/>
      <c r="F91" s="10"/>
      <c r="G91" s="16"/>
      <c r="H91" s="8"/>
    </row>
    <row r="92" spans="1:8" ht="15.75" x14ac:dyDescent="0.3">
      <c r="A92" s="4" t="s">
        <v>441</v>
      </c>
      <c r="B92" s="5" t="s">
        <v>274</v>
      </c>
      <c r="C92" s="6" t="s">
        <v>275</v>
      </c>
      <c r="D92" s="6" t="s">
        <v>71</v>
      </c>
      <c r="E92" s="7" t="s">
        <v>276</v>
      </c>
      <c r="F92" s="4" t="s">
        <v>277</v>
      </c>
      <c r="G92" s="16">
        <v>694461</v>
      </c>
    </row>
    <row r="93" spans="1:8" ht="15.75" x14ac:dyDescent="0.3">
      <c r="A93" s="4" t="s">
        <v>441</v>
      </c>
      <c r="B93" s="5" t="s">
        <v>274</v>
      </c>
      <c r="C93" s="6" t="s">
        <v>278</v>
      </c>
      <c r="D93" s="6" t="s">
        <v>71</v>
      </c>
      <c r="E93" s="7" t="s">
        <v>276</v>
      </c>
      <c r="F93" s="4" t="s">
        <v>277</v>
      </c>
      <c r="G93" s="16">
        <v>90504</v>
      </c>
      <c r="H93" s="18">
        <f>SUM(G92:G93)</f>
        <v>784965</v>
      </c>
    </row>
    <row r="94" spans="1:8" s="9" customFormat="1" ht="15.75" x14ac:dyDescent="0.3">
      <c r="A94" s="10"/>
      <c r="B94" s="11"/>
      <c r="C94" s="12"/>
      <c r="D94" s="12"/>
      <c r="E94" s="13"/>
      <c r="F94" s="10"/>
      <c r="G94" s="16"/>
      <c r="H94" s="8"/>
    </row>
    <row r="95" spans="1:8" ht="15.75" x14ac:dyDescent="0.3">
      <c r="A95" s="4" t="s">
        <v>395</v>
      </c>
      <c r="B95" s="5" t="s">
        <v>27</v>
      </c>
      <c r="C95" s="6" t="s">
        <v>28</v>
      </c>
      <c r="D95" s="6" t="s">
        <v>17</v>
      </c>
      <c r="E95" s="7" t="s">
        <v>29</v>
      </c>
      <c r="F95" s="4" t="s">
        <v>30</v>
      </c>
      <c r="G95" s="16">
        <v>263796</v>
      </c>
    </row>
    <row r="96" spans="1:8" ht="15.75" x14ac:dyDescent="0.3">
      <c r="A96" s="4" t="s">
        <v>396</v>
      </c>
      <c r="B96" s="5" t="s">
        <v>31</v>
      </c>
      <c r="C96" s="6" t="s">
        <v>32</v>
      </c>
      <c r="D96" s="6" t="s">
        <v>17</v>
      </c>
      <c r="E96" s="7" t="s">
        <v>29</v>
      </c>
      <c r="F96" s="4" t="s">
        <v>33</v>
      </c>
      <c r="G96" s="16">
        <v>219900</v>
      </c>
    </row>
    <row r="97" spans="1:8" ht="15.75" x14ac:dyDescent="0.3">
      <c r="A97" s="4" t="s">
        <v>396</v>
      </c>
      <c r="B97" s="5" t="s">
        <v>31</v>
      </c>
      <c r="C97" s="6" t="s">
        <v>34</v>
      </c>
      <c r="D97" s="6" t="s">
        <v>17</v>
      </c>
      <c r="E97" s="7" t="s">
        <v>29</v>
      </c>
      <c r="F97" s="4" t="s">
        <v>35</v>
      </c>
      <c r="G97" s="16">
        <v>199000</v>
      </c>
    </row>
    <row r="98" spans="1:8" ht="15.75" x14ac:dyDescent="0.3">
      <c r="A98" s="4" t="s">
        <v>396</v>
      </c>
      <c r="B98" s="5" t="s">
        <v>31</v>
      </c>
      <c r="C98" s="6" t="s">
        <v>36</v>
      </c>
      <c r="D98" s="6" t="s">
        <v>17</v>
      </c>
      <c r="E98" s="7" t="s">
        <v>29</v>
      </c>
      <c r="F98" s="4" t="s">
        <v>37</v>
      </c>
      <c r="G98" s="16">
        <v>121200</v>
      </c>
    </row>
    <row r="99" spans="1:8" ht="15.75" x14ac:dyDescent="0.3">
      <c r="A99" s="4" t="s">
        <v>416</v>
      </c>
      <c r="B99" s="5" t="s">
        <v>116</v>
      </c>
      <c r="C99" s="6" t="s">
        <v>117</v>
      </c>
      <c r="D99" s="6" t="s">
        <v>119</v>
      </c>
      <c r="E99" s="7" t="s">
        <v>29</v>
      </c>
      <c r="F99" s="4" t="s">
        <v>118</v>
      </c>
      <c r="G99" s="16">
        <v>65640</v>
      </c>
    </row>
    <row r="100" spans="1:8" ht="15.75" x14ac:dyDescent="0.3">
      <c r="A100" s="4" t="s">
        <v>429</v>
      </c>
      <c r="B100" s="5" t="s">
        <v>194</v>
      </c>
      <c r="C100" s="6" t="s">
        <v>195</v>
      </c>
      <c r="D100" s="6" t="s">
        <v>17</v>
      </c>
      <c r="E100" s="7" t="s">
        <v>29</v>
      </c>
      <c r="F100" s="4" t="s">
        <v>196</v>
      </c>
      <c r="G100" s="16">
        <v>170940</v>
      </c>
    </row>
    <row r="101" spans="1:8" ht="15.75" x14ac:dyDescent="0.3">
      <c r="A101" s="4" t="s">
        <v>454</v>
      </c>
      <c r="B101" s="5" t="s">
        <v>328</v>
      </c>
      <c r="C101" s="6" t="s">
        <v>329</v>
      </c>
      <c r="D101" s="6" t="s">
        <v>17</v>
      </c>
      <c r="E101" s="7" t="s">
        <v>29</v>
      </c>
      <c r="F101" s="4" t="s">
        <v>330</v>
      </c>
      <c r="G101" s="16">
        <v>300000</v>
      </c>
      <c r="H101" s="18">
        <f>SUM(G95:G101)</f>
        <v>1340476</v>
      </c>
    </row>
    <row r="102" spans="1:8" s="9" customFormat="1" ht="15.75" x14ac:dyDescent="0.3">
      <c r="A102" s="10"/>
      <c r="B102" s="11"/>
      <c r="C102" s="12"/>
      <c r="D102" s="12"/>
      <c r="E102" s="13"/>
      <c r="F102" s="10"/>
      <c r="G102" s="16"/>
      <c r="H102" s="8"/>
    </row>
    <row r="103" spans="1:8" ht="15.75" x14ac:dyDescent="0.3">
      <c r="A103" s="4" t="s">
        <v>412</v>
      </c>
      <c r="B103" s="5" t="s">
        <v>98</v>
      </c>
      <c r="C103" s="6" t="s">
        <v>99</v>
      </c>
      <c r="D103" s="6" t="s">
        <v>17</v>
      </c>
      <c r="E103" s="7" t="s">
        <v>100</v>
      </c>
      <c r="F103" s="4" t="s">
        <v>101</v>
      </c>
      <c r="G103" s="16">
        <v>200000</v>
      </c>
    </row>
    <row r="104" spans="1:8" ht="15.75" x14ac:dyDescent="0.3">
      <c r="A104" s="4" t="s">
        <v>439</v>
      </c>
      <c r="B104" s="5" t="s">
        <v>264</v>
      </c>
      <c r="C104" s="6" t="s">
        <v>265</v>
      </c>
      <c r="D104" s="6" t="s">
        <v>267</v>
      </c>
      <c r="E104" s="7" t="s">
        <v>100</v>
      </c>
      <c r="F104" s="4" t="s">
        <v>266</v>
      </c>
      <c r="G104" s="16">
        <v>376135</v>
      </c>
    </row>
    <row r="105" spans="1:8" ht="15.75" x14ac:dyDescent="0.3">
      <c r="A105" s="4" t="s">
        <v>439</v>
      </c>
      <c r="B105" s="5" t="s">
        <v>264</v>
      </c>
      <c r="C105" s="6" t="s">
        <v>268</v>
      </c>
      <c r="D105" s="6" t="s">
        <v>269</v>
      </c>
      <c r="E105" s="7" t="s">
        <v>100</v>
      </c>
      <c r="F105" s="4" t="s">
        <v>266</v>
      </c>
      <c r="G105" s="16">
        <v>488976</v>
      </c>
      <c r="H105" s="18">
        <f>SUM(G103:G105)</f>
        <v>1065111</v>
      </c>
    </row>
    <row r="106" spans="1:8" s="9" customFormat="1" ht="15.75" x14ac:dyDescent="0.3">
      <c r="A106" s="10"/>
      <c r="B106" s="11"/>
      <c r="C106" s="12"/>
      <c r="D106" s="12"/>
      <c r="E106" s="13"/>
      <c r="F106" s="10"/>
      <c r="G106" s="16"/>
      <c r="H106" s="8"/>
    </row>
    <row r="107" spans="1:8" ht="15.75" x14ac:dyDescent="0.3">
      <c r="A107" s="4" t="s">
        <v>415</v>
      </c>
      <c r="B107" s="5" t="s">
        <v>108</v>
      </c>
      <c r="C107" s="6" t="s">
        <v>109</v>
      </c>
      <c r="D107" s="6" t="s">
        <v>17</v>
      </c>
      <c r="E107" s="7" t="s">
        <v>110</v>
      </c>
      <c r="F107" s="4" t="s">
        <v>111</v>
      </c>
      <c r="G107" s="16">
        <v>37555488</v>
      </c>
    </row>
    <row r="108" spans="1:8" ht="15.75" x14ac:dyDescent="0.3">
      <c r="A108" s="4" t="s">
        <v>418</v>
      </c>
      <c r="B108" s="5" t="s">
        <v>125</v>
      </c>
      <c r="C108" s="6" t="s">
        <v>126</v>
      </c>
      <c r="D108" s="6" t="s">
        <v>17</v>
      </c>
      <c r="E108" s="7" t="s">
        <v>127</v>
      </c>
      <c r="F108" s="4" t="s">
        <v>128</v>
      </c>
      <c r="G108" s="16">
        <v>1442713</v>
      </c>
    </row>
    <row r="109" spans="1:8" ht="15.75" x14ac:dyDescent="0.3">
      <c r="A109" s="4" t="s">
        <v>420</v>
      </c>
      <c r="B109" s="5" t="s">
        <v>134</v>
      </c>
      <c r="C109" s="6" t="s">
        <v>135</v>
      </c>
      <c r="D109" s="6" t="s">
        <v>17</v>
      </c>
      <c r="E109" s="7" t="s">
        <v>127</v>
      </c>
      <c r="F109" s="4" t="s">
        <v>136</v>
      </c>
      <c r="G109" s="16">
        <v>8337374</v>
      </c>
    </row>
    <row r="110" spans="1:8" ht="15.75" x14ac:dyDescent="0.3">
      <c r="A110" s="4" t="s">
        <v>420</v>
      </c>
      <c r="B110" s="5" t="s">
        <v>134</v>
      </c>
      <c r="C110" s="6" t="s">
        <v>137</v>
      </c>
      <c r="D110" s="6" t="s">
        <v>17</v>
      </c>
      <c r="E110" s="7" t="s">
        <v>127</v>
      </c>
      <c r="F110" s="4" t="s">
        <v>138</v>
      </c>
      <c r="G110" s="16">
        <v>26239939</v>
      </c>
      <c r="H110" s="18">
        <f>SUM(G107:G110)</f>
        <v>73575514</v>
      </c>
    </row>
    <row r="111" spans="1:8" s="9" customFormat="1" ht="15.75" x14ac:dyDescent="0.3">
      <c r="A111" s="10"/>
      <c r="B111" s="11"/>
      <c r="C111" s="12"/>
      <c r="D111" s="12"/>
      <c r="E111" s="13"/>
      <c r="F111" s="10"/>
      <c r="G111" s="16"/>
      <c r="H111" s="8"/>
    </row>
    <row r="112" spans="1:8" ht="15.75" x14ac:dyDescent="0.3">
      <c r="A112" s="4" t="s">
        <v>391</v>
      </c>
      <c r="B112" s="5" t="s">
        <v>13</v>
      </c>
      <c r="C112" s="6" t="s">
        <v>14</v>
      </c>
      <c r="D112" s="6" t="s">
        <v>17</v>
      </c>
      <c r="E112" s="7" t="s">
        <v>15</v>
      </c>
      <c r="F112" s="4" t="s">
        <v>16</v>
      </c>
      <c r="G112" s="16">
        <v>25000</v>
      </c>
    </row>
    <row r="113" spans="1:8" ht="15.75" x14ac:dyDescent="0.3">
      <c r="A113" s="4" t="s">
        <v>394</v>
      </c>
      <c r="B113" s="5" t="s">
        <v>25</v>
      </c>
      <c r="C113" s="6" t="s">
        <v>26</v>
      </c>
      <c r="D113" s="6" t="s">
        <v>17</v>
      </c>
      <c r="E113" s="7" t="s">
        <v>15</v>
      </c>
      <c r="F113" s="4" t="s">
        <v>16</v>
      </c>
      <c r="G113" s="16">
        <v>25000</v>
      </c>
    </row>
    <row r="114" spans="1:8" ht="15.75" x14ac:dyDescent="0.3">
      <c r="A114" s="4" t="s">
        <v>400</v>
      </c>
      <c r="B114" s="5" t="s">
        <v>56</v>
      </c>
      <c r="C114" s="6" t="s">
        <v>57</v>
      </c>
      <c r="D114" s="6" t="s">
        <v>17</v>
      </c>
      <c r="E114" s="7" t="s">
        <v>15</v>
      </c>
      <c r="F114" s="4" t="s">
        <v>16</v>
      </c>
      <c r="G114" s="16">
        <v>25000</v>
      </c>
    </row>
    <row r="115" spans="1:8" ht="15.75" x14ac:dyDescent="0.3">
      <c r="A115" s="4" t="s">
        <v>402</v>
      </c>
      <c r="B115" s="5" t="s">
        <v>61</v>
      </c>
      <c r="C115" s="6" t="s">
        <v>62</v>
      </c>
      <c r="D115" s="6" t="s">
        <v>17</v>
      </c>
      <c r="E115" s="7" t="s">
        <v>15</v>
      </c>
      <c r="F115" s="4" t="s">
        <v>16</v>
      </c>
      <c r="G115" s="16">
        <v>25000</v>
      </c>
    </row>
    <row r="116" spans="1:8" ht="15.75" x14ac:dyDescent="0.3">
      <c r="A116" s="4" t="s">
        <v>404</v>
      </c>
      <c r="B116" s="5" t="s">
        <v>66</v>
      </c>
      <c r="C116" s="6" t="s">
        <v>67</v>
      </c>
      <c r="D116" s="6" t="s">
        <v>17</v>
      </c>
      <c r="E116" s="7" t="s">
        <v>15</v>
      </c>
      <c r="F116" s="4" t="s">
        <v>16</v>
      </c>
      <c r="G116" s="16">
        <v>25000</v>
      </c>
    </row>
    <row r="117" spans="1:8" ht="15.75" x14ac:dyDescent="0.3">
      <c r="A117" s="4" t="s">
        <v>405</v>
      </c>
      <c r="B117" s="5" t="s">
        <v>68</v>
      </c>
      <c r="C117" s="6" t="s">
        <v>69</v>
      </c>
      <c r="D117" s="6" t="s">
        <v>71</v>
      </c>
      <c r="E117" s="7" t="s">
        <v>15</v>
      </c>
      <c r="F117" s="4" t="s">
        <v>70</v>
      </c>
      <c r="G117" s="16">
        <v>26136</v>
      </c>
    </row>
    <row r="118" spans="1:8" ht="15.75" x14ac:dyDescent="0.3">
      <c r="A118" s="4" t="s">
        <v>408</v>
      </c>
      <c r="B118" s="5" t="s">
        <v>81</v>
      </c>
      <c r="C118" s="6" t="s">
        <v>82</v>
      </c>
      <c r="D118" s="6" t="s">
        <v>17</v>
      </c>
      <c r="E118" s="7" t="s">
        <v>15</v>
      </c>
      <c r="F118" s="4" t="s">
        <v>16</v>
      </c>
      <c r="G118" s="16">
        <v>25000</v>
      </c>
    </row>
    <row r="119" spans="1:8" ht="15.75" x14ac:dyDescent="0.3">
      <c r="A119" s="4" t="s">
        <v>413</v>
      </c>
      <c r="B119" s="5" t="s">
        <v>102</v>
      </c>
      <c r="C119" s="6" t="s">
        <v>103</v>
      </c>
      <c r="D119" s="6" t="s">
        <v>17</v>
      </c>
      <c r="E119" s="7" t="s">
        <v>15</v>
      </c>
      <c r="F119" s="4" t="s">
        <v>16</v>
      </c>
      <c r="G119" s="16">
        <v>25000</v>
      </c>
    </row>
    <row r="120" spans="1:8" ht="15.75" x14ac:dyDescent="0.3">
      <c r="A120" s="4" t="s">
        <v>440</v>
      </c>
      <c r="B120" s="5" t="s">
        <v>270</v>
      </c>
      <c r="C120" s="6" t="s">
        <v>271</v>
      </c>
      <c r="D120" s="6" t="s">
        <v>273</v>
      </c>
      <c r="E120" s="7" t="s">
        <v>15</v>
      </c>
      <c r="F120" s="4" t="s">
        <v>272</v>
      </c>
      <c r="G120" s="16">
        <v>55632</v>
      </c>
      <c r="H120" s="18">
        <f>SUM(G112:G120)</f>
        <v>256768</v>
      </c>
    </row>
    <row r="121" spans="1:8" s="9" customFormat="1" ht="15.75" x14ac:dyDescent="0.3">
      <c r="A121" s="10"/>
      <c r="B121" s="11"/>
      <c r="C121" s="12"/>
      <c r="D121" s="12"/>
      <c r="E121" s="13"/>
      <c r="F121" s="10"/>
      <c r="G121" s="16"/>
      <c r="H121" s="8"/>
    </row>
    <row r="122" spans="1:8" ht="15.75" x14ac:dyDescent="0.3">
      <c r="A122" s="4" t="s">
        <v>401</v>
      </c>
      <c r="B122" s="5" t="s">
        <v>58</v>
      </c>
      <c r="C122" s="6" t="s">
        <v>7</v>
      </c>
      <c r="D122" s="6" t="s">
        <v>50</v>
      </c>
      <c r="E122" s="7" t="s">
        <v>59</v>
      </c>
      <c r="F122" s="4" t="s">
        <v>60</v>
      </c>
      <c r="G122" s="16">
        <v>900000</v>
      </c>
      <c r="H122" s="18">
        <f>SUM(G122)</f>
        <v>900000</v>
      </c>
    </row>
    <row r="123" spans="1:8" s="9" customFormat="1" ht="15.75" x14ac:dyDescent="0.3">
      <c r="A123" s="10"/>
      <c r="B123" s="11"/>
      <c r="C123" s="12"/>
      <c r="D123" s="12"/>
      <c r="E123" s="13"/>
      <c r="F123" s="10"/>
      <c r="G123" s="16"/>
      <c r="H123" s="8"/>
    </row>
    <row r="124" spans="1:8" ht="15.75" x14ac:dyDescent="0.3">
      <c r="A124" s="4" t="s">
        <v>415</v>
      </c>
      <c r="B124" s="5" t="s">
        <v>108</v>
      </c>
      <c r="C124" s="6" t="s">
        <v>109</v>
      </c>
      <c r="D124" s="6" t="s">
        <v>17</v>
      </c>
      <c r="E124" s="7" t="s">
        <v>112</v>
      </c>
      <c r="F124" s="4" t="s">
        <v>111</v>
      </c>
      <c r="G124" s="16">
        <v>7325510</v>
      </c>
      <c r="H124" s="18">
        <f>SUM(G124)</f>
        <v>7325510</v>
      </c>
    </row>
    <row r="125" spans="1:8" s="9" customFormat="1" ht="15.75" x14ac:dyDescent="0.3">
      <c r="A125" s="10"/>
      <c r="B125" s="11"/>
      <c r="C125" s="12"/>
      <c r="D125" s="12"/>
      <c r="E125" s="13"/>
      <c r="F125" s="10"/>
      <c r="G125" s="16"/>
      <c r="H125" s="8"/>
    </row>
    <row r="126" spans="1:8" ht="15.75" x14ac:dyDescent="0.3">
      <c r="A126" s="4" t="s">
        <v>424</v>
      </c>
      <c r="B126" s="5" t="s">
        <v>151</v>
      </c>
      <c r="C126" s="6" t="s">
        <v>152</v>
      </c>
      <c r="D126" s="6" t="s">
        <v>146</v>
      </c>
      <c r="E126" s="7" t="s">
        <v>153</v>
      </c>
      <c r="F126" s="4" t="s">
        <v>154</v>
      </c>
      <c r="G126" s="16">
        <v>188020</v>
      </c>
    </row>
    <row r="127" spans="1:8" ht="15.75" x14ac:dyDescent="0.3">
      <c r="A127" s="4" t="s">
        <v>444</v>
      </c>
      <c r="B127" s="5" t="s">
        <v>288</v>
      </c>
      <c r="C127" s="6" t="s">
        <v>289</v>
      </c>
      <c r="D127" s="6" t="s">
        <v>273</v>
      </c>
      <c r="E127" s="7" t="s">
        <v>153</v>
      </c>
      <c r="F127" s="4" t="s">
        <v>290</v>
      </c>
      <c r="G127" s="16">
        <v>406152</v>
      </c>
    </row>
    <row r="128" spans="1:8" ht="15.75" x14ac:dyDescent="0.3">
      <c r="A128" s="4" t="s">
        <v>460</v>
      </c>
      <c r="B128" s="5" t="s">
        <v>369</v>
      </c>
      <c r="C128" s="6" t="s">
        <v>370</v>
      </c>
      <c r="D128" s="6" t="s">
        <v>146</v>
      </c>
      <c r="E128" s="7" t="s">
        <v>153</v>
      </c>
      <c r="F128" s="4" t="s">
        <v>371</v>
      </c>
      <c r="G128" s="16">
        <v>262742</v>
      </c>
      <c r="H128" s="18">
        <f>SUM(G126:G128)</f>
        <v>856914</v>
      </c>
    </row>
    <row r="129" spans="1:8" s="9" customFormat="1" ht="15.75" x14ac:dyDescent="0.3">
      <c r="A129" s="10"/>
      <c r="B129" s="11"/>
      <c r="C129" s="12"/>
      <c r="D129" s="12"/>
      <c r="E129" s="13"/>
      <c r="F129" s="10"/>
      <c r="G129" s="16"/>
      <c r="H129" s="8"/>
    </row>
    <row r="130" spans="1:8" ht="15.75" x14ac:dyDescent="0.3">
      <c r="A130" s="4" t="s">
        <v>446</v>
      </c>
      <c r="B130" s="5" t="s">
        <v>295</v>
      </c>
      <c r="C130" s="6" t="s">
        <v>296</v>
      </c>
      <c r="D130" s="6" t="s">
        <v>55</v>
      </c>
      <c r="E130" s="7" t="s">
        <v>297</v>
      </c>
      <c r="F130" s="4" t="s">
        <v>298</v>
      </c>
      <c r="G130" s="16">
        <v>4544824</v>
      </c>
      <c r="H130" s="18">
        <f>SUM(G130)</f>
        <v>4544824</v>
      </c>
    </row>
    <row r="131" spans="1:8" s="9" customFormat="1" ht="15.75" x14ac:dyDescent="0.3">
      <c r="A131" s="10"/>
      <c r="B131" s="11"/>
      <c r="C131" s="12"/>
      <c r="D131" s="12"/>
      <c r="E131" s="13"/>
      <c r="F131" s="10"/>
      <c r="G131" s="16"/>
      <c r="H131" s="8"/>
    </row>
    <row r="132" spans="1:8" ht="15.75" x14ac:dyDescent="0.3">
      <c r="A132" s="4" t="s">
        <v>443</v>
      </c>
      <c r="B132" s="5" t="s">
        <v>284</v>
      </c>
      <c r="C132" s="6" t="s">
        <v>285</v>
      </c>
      <c r="D132" s="6" t="s">
        <v>55</v>
      </c>
      <c r="E132" s="7" t="s">
        <v>286</v>
      </c>
      <c r="F132" s="4" t="s">
        <v>287</v>
      </c>
      <c r="G132" s="16">
        <v>1420856</v>
      </c>
    </row>
    <row r="133" spans="1:8" ht="15.75" x14ac:dyDescent="0.3">
      <c r="A133" s="4" t="s">
        <v>445</v>
      </c>
      <c r="B133" s="5" t="s">
        <v>291</v>
      </c>
      <c r="C133" s="6" t="s">
        <v>292</v>
      </c>
      <c r="D133" s="6" t="s">
        <v>294</v>
      </c>
      <c r="E133" s="7" t="s">
        <v>286</v>
      </c>
      <c r="F133" s="4" t="s">
        <v>293</v>
      </c>
      <c r="G133" s="16">
        <v>1209796</v>
      </c>
    </row>
    <row r="134" spans="1:8" ht="15.75" x14ac:dyDescent="0.3">
      <c r="A134" s="4" t="s">
        <v>447</v>
      </c>
      <c r="B134" s="5" t="s">
        <v>299</v>
      </c>
      <c r="C134" s="6" t="s">
        <v>300</v>
      </c>
      <c r="D134" s="6" t="s">
        <v>20</v>
      </c>
      <c r="E134" s="7" t="s">
        <v>286</v>
      </c>
      <c r="F134" s="4" t="s">
        <v>301</v>
      </c>
      <c r="G134" s="16">
        <v>3252722</v>
      </c>
    </row>
    <row r="135" spans="1:8" ht="15.75" x14ac:dyDescent="0.3">
      <c r="A135" s="4" t="s">
        <v>447</v>
      </c>
      <c r="B135" s="5" t="s">
        <v>299</v>
      </c>
      <c r="C135" s="6" t="s">
        <v>384</v>
      </c>
      <c r="D135" s="6" t="s">
        <v>385</v>
      </c>
      <c r="E135" s="7" t="s">
        <v>286</v>
      </c>
      <c r="F135" s="4" t="s">
        <v>301</v>
      </c>
      <c r="G135" s="16">
        <v>-2</v>
      </c>
    </row>
    <row r="136" spans="1:8" ht="15.75" x14ac:dyDescent="0.3">
      <c r="A136" s="4" t="s">
        <v>456</v>
      </c>
      <c r="B136" s="5" t="s">
        <v>336</v>
      </c>
      <c r="C136" s="6" t="s">
        <v>339</v>
      </c>
      <c r="D136" s="6" t="s">
        <v>20</v>
      </c>
      <c r="E136" s="7" t="s">
        <v>286</v>
      </c>
      <c r="F136" s="4" t="s">
        <v>340</v>
      </c>
      <c r="G136" s="16">
        <v>386274</v>
      </c>
    </row>
    <row r="137" spans="1:8" ht="15.75" x14ac:dyDescent="0.3">
      <c r="A137" s="4" t="s">
        <v>456</v>
      </c>
      <c r="B137" s="5" t="s">
        <v>336</v>
      </c>
      <c r="C137" s="6" t="s">
        <v>386</v>
      </c>
      <c r="D137" s="6" t="s">
        <v>20</v>
      </c>
      <c r="E137" s="7" t="s">
        <v>286</v>
      </c>
      <c r="F137" s="4" t="s">
        <v>340</v>
      </c>
      <c r="G137" s="16">
        <v>-193137</v>
      </c>
      <c r="H137" s="18">
        <f>SUM(G132:G137)</f>
        <v>6076509</v>
      </c>
    </row>
    <row r="138" spans="1:8" s="9" customFormat="1" ht="15.75" x14ac:dyDescent="0.3">
      <c r="A138" s="10"/>
      <c r="B138" s="11"/>
      <c r="C138" s="12"/>
      <c r="D138" s="12"/>
      <c r="E138" s="13"/>
      <c r="F138" s="10"/>
      <c r="G138" s="16"/>
      <c r="H138" s="8"/>
    </row>
    <row r="139" spans="1:8" ht="15.75" x14ac:dyDescent="0.3">
      <c r="A139" s="4" t="s">
        <v>397</v>
      </c>
      <c r="B139" s="5" t="s">
        <v>38</v>
      </c>
      <c r="C139" s="6" t="s">
        <v>39</v>
      </c>
      <c r="D139" s="6" t="s">
        <v>42</v>
      </c>
      <c r="E139" s="7" t="s">
        <v>40</v>
      </c>
      <c r="F139" s="4" t="s">
        <v>41</v>
      </c>
      <c r="G139" s="16">
        <v>734706</v>
      </c>
    </row>
    <row r="140" spans="1:8" ht="15.75" x14ac:dyDescent="0.3">
      <c r="A140" s="4" t="s">
        <v>403</v>
      </c>
      <c r="B140" s="5" t="s">
        <v>63</v>
      </c>
      <c r="C140" s="6" t="s">
        <v>64</v>
      </c>
      <c r="D140" s="6" t="s">
        <v>50</v>
      </c>
      <c r="E140" s="7" t="s">
        <v>40</v>
      </c>
      <c r="F140" s="4" t="s">
        <v>65</v>
      </c>
      <c r="G140" s="16">
        <v>292500</v>
      </c>
    </row>
    <row r="141" spans="1:8" ht="15.75" x14ac:dyDescent="0.3">
      <c r="A141" s="4" t="s">
        <v>406</v>
      </c>
      <c r="B141" s="5" t="s">
        <v>72</v>
      </c>
      <c r="C141" s="6" t="s">
        <v>73</v>
      </c>
      <c r="D141" s="6" t="s">
        <v>75</v>
      </c>
      <c r="E141" s="7" t="s">
        <v>40</v>
      </c>
      <c r="F141" s="4" t="s">
        <v>74</v>
      </c>
      <c r="G141" s="16">
        <v>1410150</v>
      </c>
    </row>
    <row r="142" spans="1:8" ht="15.75" x14ac:dyDescent="0.3">
      <c r="A142" s="4" t="s">
        <v>409</v>
      </c>
      <c r="B142" s="5" t="s">
        <v>83</v>
      </c>
      <c r="C142" s="6" t="s">
        <v>84</v>
      </c>
      <c r="D142" s="6" t="s">
        <v>86</v>
      </c>
      <c r="E142" s="7" t="s">
        <v>40</v>
      </c>
      <c r="F142" s="4" t="s">
        <v>85</v>
      </c>
      <c r="G142" s="16">
        <v>1300000</v>
      </c>
    </row>
    <row r="143" spans="1:8" ht="15.75" x14ac:dyDescent="0.3">
      <c r="A143" s="4" t="s">
        <v>410</v>
      </c>
      <c r="B143" s="5" t="s">
        <v>87</v>
      </c>
      <c r="C143" s="6" t="s">
        <v>91</v>
      </c>
      <c r="D143" s="6" t="s">
        <v>93</v>
      </c>
      <c r="E143" s="7" t="s">
        <v>40</v>
      </c>
      <c r="F143" s="4" t="s">
        <v>92</v>
      </c>
      <c r="G143" s="16">
        <v>999600</v>
      </c>
    </row>
    <row r="144" spans="1:8" ht="15.75" x14ac:dyDescent="0.3">
      <c r="A144" s="4" t="s">
        <v>410</v>
      </c>
      <c r="B144" s="5" t="s">
        <v>87</v>
      </c>
      <c r="C144" s="6" t="s">
        <v>88</v>
      </c>
      <c r="D144" s="6" t="s">
        <v>90</v>
      </c>
      <c r="E144" s="7" t="s">
        <v>40</v>
      </c>
      <c r="F144" s="4" t="s">
        <v>89</v>
      </c>
      <c r="G144" s="16">
        <v>400000</v>
      </c>
    </row>
    <row r="145" spans="1:7" ht="15.75" x14ac:dyDescent="0.3">
      <c r="A145" s="4" t="s">
        <v>411</v>
      </c>
      <c r="B145" s="5" t="s">
        <v>94</v>
      </c>
      <c r="C145" s="6" t="s">
        <v>95</v>
      </c>
      <c r="D145" s="6" t="s">
        <v>97</v>
      </c>
      <c r="E145" s="7" t="s">
        <v>40</v>
      </c>
      <c r="F145" s="4" t="s">
        <v>96</v>
      </c>
      <c r="G145" s="16">
        <v>147530</v>
      </c>
    </row>
    <row r="146" spans="1:7" ht="15.75" x14ac:dyDescent="0.3">
      <c r="A146" s="4" t="s">
        <v>415</v>
      </c>
      <c r="B146" s="5" t="s">
        <v>108</v>
      </c>
      <c r="C146" s="6" t="s">
        <v>113</v>
      </c>
      <c r="D146" s="6" t="s">
        <v>115</v>
      </c>
      <c r="E146" s="7" t="s">
        <v>40</v>
      </c>
      <c r="F146" s="4" t="s">
        <v>114</v>
      </c>
      <c r="G146" s="16">
        <v>32550</v>
      </c>
    </row>
    <row r="147" spans="1:7" ht="15.75" x14ac:dyDescent="0.3">
      <c r="A147" s="4" t="s">
        <v>421</v>
      </c>
      <c r="B147" s="5" t="s">
        <v>139</v>
      </c>
      <c r="C147" s="6" t="s">
        <v>7</v>
      </c>
      <c r="D147" s="6" t="s">
        <v>141</v>
      </c>
      <c r="E147" s="7" t="s">
        <v>40</v>
      </c>
      <c r="F147" s="4" t="s">
        <v>140</v>
      </c>
      <c r="G147" s="16">
        <v>635450</v>
      </c>
    </row>
    <row r="148" spans="1:7" ht="15.75" x14ac:dyDescent="0.3">
      <c r="A148" s="4" t="s">
        <v>426</v>
      </c>
      <c r="B148" s="5" t="s">
        <v>159</v>
      </c>
      <c r="C148" s="6" t="s">
        <v>180</v>
      </c>
      <c r="D148" s="6" t="s">
        <v>182</v>
      </c>
      <c r="E148" s="7" t="s">
        <v>40</v>
      </c>
      <c r="F148" s="4" t="s">
        <v>181</v>
      </c>
      <c r="G148" s="16">
        <v>148454</v>
      </c>
    </row>
    <row r="149" spans="1:7" ht="15.75" x14ac:dyDescent="0.3">
      <c r="A149" s="4" t="s">
        <v>426</v>
      </c>
      <c r="B149" s="5" t="s">
        <v>159</v>
      </c>
      <c r="C149" s="6" t="s">
        <v>183</v>
      </c>
      <c r="D149" s="6" t="s">
        <v>182</v>
      </c>
      <c r="E149" s="7" t="s">
        <v>40</v>
      </c>
      <c r="F149" s="4" t="s">
        <v>184</v>
      </c>
      <c r="G149" s="16">
        <v>148454</v>
      </c>
    </row>
    <row r="150" spans="1:7" ht="15.75" x14ac:dyDescent="0.3">
      <c r="A150" s="4" t="s">
        <v>427</v>
      </c>
      <c r="B150" s="5" t="s">
        <v>185</v>
      </c>
      <c r="C150" s="6" t="s">
        <v>186</v>
      </c>
      <c r="D150" s="6" t="s">
        <v>188</v>
      </c>
      <c r="E150" s="7" t="s">
        <v>40</v>
      </c>
      <c r="F150" s="4" t="s">
        <v>187</v>
      </c>
      <c r="G150" s="16">
        <v>1177246</v>
      </c>
    </row>
    <row r="151" spans="1:7" ht="15.75" x14ac:dyDescent="0.3">
      <c r="A151" s="4" t="s">
        <v>427</v>
      </c>
      <c r="B151" s="5" t="s">
        <v>185</v>
      </c>
      <c r="C151" s="6" t="s">
        <v>189</v>
      </c>
      <c r="D151" s="6" t="s">
        <v>188</v>
      </c>
      <c r="E151" s="7" t="s">
        <v>40</v>
      </c>
      <c r="F151" s="4" t="s">
        <v>187</v>
      </c>
      <c r="G151" s="16">
        <v>319159</v>
      </c>
    </row>
    <row r="152" spans="1:7" ht="15.75" x14ac:dyDescent="0.3">
      <c r="A152" s="4" t="s">
        <v>431</v>
      </c>
      <c r="B152" s="5" t="s">
        <v>202</v>
      </c>
      <c r="C152" s="6" t="s">
        <v>203</v>
      </c>
      <c r="D152" s="6" t="s">
        <v>205</v>
      </c>
      <c r="E152" s="7" t="s">
        <v>40</v>
      </c>
      <c r="F152" s="4" t="s">
        <v>204</v>
      </c>
      <c r="G152" s="16">
        <v>1683</v>
      </c>
    </row>
    <row r="153" spans="1:7" ht="15.75" x14ac:dyDescent="0.3">
      <c r="A153" s="4" t="s">
        <v>434</v>
      </c>
      <c r="B153" s="5" t="s">
        <v>214</v>
      </c>
      <c r="C153" s="6" t="s">
        <v>219</v>
      </c>
      <c r="D153" s="6" t="s">
        <v>220</v>
      </c>
      <c r="E153" s="7" t="s">
        <v>40</v>
      </c>
      <c r="F153" s="4" t="s">
        <v>216</v>
      </c>
      <c r="G153" s="16">
        <v>5015326</v>
      </c>
    </row>
    <row r="154" spans="1:7" ht="15.75" x14ac:dyDescent="0.3">
      <c r="A154" s="4" t="s">
        <v>434</v>
      </c>
      <c r="B154" s="5" t="s">
        <v>214</v>
      </c>
      <c r="C154" s="6" t="s">
        <v>237</v>
      </c>
      <c r="D154" s="6" t="s">
        <v>220</v>
      </c>
      <c r="E154" s="7" t="s">
        <v>40</v>
      </c>
      <c r="F154" s="4" t="s">
        <v>238</v>
      </c>
      <c r="G154" s="16">
        <v>16521166</v>
      </c>
    </row>
    <row r="155" spans="1:7" ht="15.75" x14ac:dyDescent="0.3">
      <c r="A155" s="4" t="s">
        <v>434</v>
      </c>
      <c r="B155" s="5" t="s">
        <v>214</v>
      </c>
      <c r="C155" s="6" t="s">
        <v>239</v>
      </c>
      <c r="D155" s="6" t="s">
        <v>220</v>
      </c>
      <c r="E155" s="7" t="s">
        <v>40</v>
      </c>
      <c r="F155" s="4" t="s">
        <v>240</v>
      </c>
      <c r="G155" s="16">
        <v>4298851</v>
      </c>
    </row>
    <row r="156" spans="1:7" ht="15.75" x14ac:dyDescent="0.3">
      <c r="A156" s="4" t="s">
        <v>434</v>
      </c>
      <c r="B156" s="5" t="s">
        <v>214</v>
      </c>
      <c r="C156" s="6" t="s">
        <v>215</v>
      </c>
      <c r="D156" s="6" t="s">
        <v>50</v>
      </c>
      <c r="E156" s="7" t="s">
        <v>40</v>
      </c>
      <c r="F156" s="4" t="s">
        <v>216</v>
      </c>
      <c r="G156" s="16">
        <v>1146360</v>
      </c>
    </row>
    <row r="157" spans="1:7" ht="15.75" x14ac:dyDescent="0.3">
      <c r="A157" s="4" t="s">
        <v>434</v>
      </c>
      <c r="B157" s="5" t="s">
        <v>214</v>
      </c>
      <c r="C157" s="6" t="s">
        <v>224</v>
      </c>
      <c r="D157" s="6" t="s">
        <v>50</v>
      </c>
      <c r="E157" s="7" t="s">
        <v>40</v>
      </c>
      <c r="F157" s="4" t="s">
        <v>225</v>
      </c>
      <c r="G157" s="16">
        <v>4298851</v>
      </c>
    </row>
    <row r="158" spans="1:7" ht="15.75" x14ac:dyDescent="0.3">
      <c r="A158" s="4" t="s">
        <v>434</v>
      </c>
      <c r="B158" s="5" t="s">
        <v>214</v>
      </c>
      <c r="C158" s="6" t="s">
        <v>219</v>
      </c>
      <c r="D158" s="6" t="s">
        <v>236</v>
      </c>
      <c r="E158" s="7" t="s">
        <v>40</v>
      </c>
      <c r="F158" s="4" t="s">
        <v>235</v>
      </c>
      <c r="G158" s="16">
        <v>5015326</v>
      </c>
    </row>
    <row r="159" spans="1:7" ht="15.75" x14ac:dyDescent="0.3">
      <c r="A159" s="4" t="s">
        <v>434</v>
      </c>
      <c r="B159" s="5" t="s">
        <v>214</v>
      </c>
      <c r="C159" s="6" t="s">
        <v>221</v>
      </c>
      <c r="D159" s="6" t="s">
        <v>223</v>
      </c>
      <c r="E159" s="7" t="s">
        <v>40</v>
      </c>
      <c r="F159" s="4" t="s">
        <v>222</v>
      </c>
      <c r="G159" s="16">
        <v>4298851</v>
      </c>
    </row>
    <row r="160" spans="1:7" ht="15.75" x14ac:dyDescent="0.3">
      <c r="A160" s="4" t="s">
        <v>434</v>
      </c>
      <c r="B160" s="5" t="s">
        <v>214</v>
      </c>
      <c r="C160" s="6" t="s">
        <v>229</v>
      </c>
      <c r="D160" s="6" t="s">
        <v>231</v>
      </c>
      <c r="E160" s="7" t="s">
        <v>40</v>
      </c>
      <c r="F160" s="4" t="s">
        <v>230</v>
      </c>
      <c r="G160" s="16">
        <v>4298851</v>
      </c>
    </row>
    <row r="161" spans="1:8" ht="15.75" x14ac:dyDescent="0.3">
      <c r="A161" s="4" t="s">
        <v>434</v>
      </c>
      <c r="B161" s="5" t="s">
        <v>214</v>
      </c>
      <c r="C161" s="6" t="s">
        <v>232</v>
      </c>
      <c r="D161" s="6" t="s">
        <v>234</v>
      </c>
      <c r="E161" s="7" t="s">
        <v>40</v>
      </c>
      <c r="F161" s="4" t="s">
        <v>233</v>
      </c>
      <c r="G161" s="16">
        <v>4298851</v>
      </c>
    </row>
    <row r="162" spans="1:8" ht="15.75" x14ac:dyDescent="0.3">
      <c r="A162" s="4" t="s">
        <v>434</v>
      </c>
      <c r="B162" s="5" t="s">
        <v>214</v>
      </c>
      <c r="C162" s="6" t="s">
        <v>226</v>
      </c>
      <c r="D162" s="6" t="s">
        <v>228</v>
      </c>
      <c r="E162" s="7" t="s">
        <v>40</v>
      </c>
      <c r="F162" s="4" t="s">
        <v>227</v>
      </c>
      <c r="G162" s="16">
        <v>4298851</v>
      </c>
    </row>
    <row r="163" spans="1:8" ht="15.75" x14ac:dyDescent="0.3">
      <c r="A163" s="4" t="s">
        <v>434</v>
      </c>
      <c r="B163" s="5" t="s">
        <v>214</v>
      </c>
      <c r="C163" s="6" t="s">
        <v>217</v>
      </c>
      <c r="D163" s="6" t="s">
        <v>218</v>
      </c>
      <c r="E163" s="7" t="s">
        <v>40</v>
      </c>
      <c r="F163" s="4" t="s">
        <v>216</v>
      </c>
      <c r="G163" s="16">
        <v>556388</v>
      </c>
    </row>
    <row r="164" spans="1:8" ht="15.75" x14ac:dyDescent="0.3">
      <c r="A164" s="4" t="s">
        <v>435</v>
      </c>
      <c r="B164" s="5" t="s">
        <v>241</v>
      </c>
      <c r="C164" s="6" t="s">
        <v>242</v>
      </c>
      <c r="D164" s="6" t="s">
        <v>244</v>
      </c>
      <c r="E164" s="7" t="s">
        <v>40</v>
      </c>
      <c r="F164" s="4" t="s">
        <v>243</v>
      </c>
      <c r="G164" s="16">
        <v>395199</v>
      </c>
    </row>
    <row r="165" spans="1:8" ht="15.75" x14ac:dyDescent="0.3">
      <c r="A165" s="4" t="s">
        <v>437</v>
      </c>
      <c r="B165" s="5" t="s">
        <v>248</v>
      </c>
      <c r="C165" s="6" t="s">
        <v>252</v>
      </c>
      <c r="D165" s="6" t="s">
        <v>254</v>
      </c>
      <c r="E165" s="7" t="s">
        <v>40</v>
      </c>
      <c r="F165" s="4" t="s">
        <v>253</v>
      </c>
      <c r="G165" s="16">
        <v>169744</v>
      </c>
    </row>
    <row r="166" spans="1:8" ht="15.75" x14ac:dyDescent="0.3">
      <c r="A166" s="4" t="s">
        <v>437</v>
      </c>
      <c r="B166" s="5" t="s">
        <v>248</v>
      </c>
      <c r="C166" s="6" t="s">
        <v>255</v>
      </c>
      <c r="D166" s="6" t="s">
        <v>254</v>
      </c>
      <c r="E166" s="7" t="s">
        <v>40</v>
      </c>
      <c r="F166" s="4" t="s">
        <v>256</v>
      </c>
      <c r="G166" s="16">
        <v>169744</v>
      </c>
    </row>
    <row r="167" spans="1:8" ht="15.75" x14ac:dyDescent="0.3">
      <c r="A167" s="4" t="s">
        <v>437</v>
      </c>
      <c r="B167" s="5" t="s">
        <v>248</v>
      </c>
      <c r="C167" s="6" t="s">
        <v>249</v>
      </c>
      <c r="D167" s="6" t="s">
        <v>251</v>
      </c>
      <c r="E167" s="7" t="s">
        <v>40</v>
      </c>
      <c r="F167" s="4" t="s">
        <v>250</v>
      </c>
      <c r="G167" s="16">
        <v>339488</v>
      </c>
    </row>
    <row r="168" spans="1:8" ht="15.75" x14ac:dyDescent="0.3">
      <c r="A168" s="4" t="s">
        <v>437</v>
      </c>
      <c r="B168" s="5" t="s">
        <v>248</v>
      </c>
      <c r="C168" s="6" t="s">
        <v>257</v>
      </c>
      <c r="D168" s="6" t="s">
        <v>251</v>
      </c>
      <c r="E168" s="7" t="s">
        <v>40</v>
      </c>
      <c r="F168" s="4" t="s">
        <v>258</v>
      </c>
      <c r="G168" s="16">
        <v>169744</v>
      </c>
      <c r="H168" s="18">
        <f>SUM(G139:G168)</f>
        <v>63039073</v>
      </c>
    </row>
    <row r="169" spans="1:8" x14ac:dyDescent="0.25">
      <c r="G169" s="17">
        <f>SUM(G7:G168)</f>
        <v>484024056</v>
      </c>
      <c r="H169" s="17">
        <f>SUM(H7:H168)</f>
        <v>484024056</v>
      </c>
    </row>
  </sheetData>
  <sortState xmlns:xlrd2="http://schemas.microsoft.com/office/spreadsheetml/2017/richdata2" ref="A7:G168">
    <sortCondition ref="E7:E168"/>
    <sortCondition ref="A7:A168"/>
    <sortCondition ref="D7:D16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2396-290E-4710-BA64-A4B1C21DD59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0F22-65C0-4C37-9752-BE7081D2831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fmeza</dc:creator>
  <cp:lastModifiedBy>fmeza</cp:lastModifiedBy>
  <dcterms:created xsi:type="dcterms:W3CDTF">2022-05-26T19:55:45Z</dcterms:created>
  <dcterms:modified xsi:type="dcterms:W3CDTF">2022-05-26T20:21:57Z</dcterms:modified>
</cp:coreProperties>
</file>