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diaz caceres\Desktop\"/>
    </mc:Choice>
  </mc:AlternateContent>
  <bookViews>
    <workbookView xWindow="0" yWindow="0" windowWidth="2370" windowHeight="105"/>
  </bookViews>
  <sheets>
    <sheet name="Deuda Exigible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7" i="1" l="1"/>
  <c r="I27" i="1"/>
  <c r="I25" i="1"/>
  <c r="I23" i="1"/>
  <c r="I21" i="1"/>
  <c r="I19" i="1"/>
  <c r="I17" i="1"/>
  <c r="I15" i="1"/>
  <c r="I13" i="1"/>
  <c r="I11" i="1"/>
  <c r="I9" i="1"/>
  <c r="I7" i="1"/>
  <c r="I5" i="1"/>
  <c r="H177" i="1"/>
  <c r="I175" i="1"/>
  <c r="I148" i="1"/>
  <c r="I146" i="1"/>
  <c r="I143" i="1"/>
  <c r="I141" i="1"/>
  <c r="I139" i="1"/>
  <c r="I135" i="1"/>
  <c r="I132" i="1"/>
  <c r="I129" i="1"/>
  <c r="I127" i="1"/>
  <c r="I125" i="1"/>
  <c r="I121" i="1"/>
  <c r="I119" i="1"/>
  <c r="I117" i="1"/>
  <c r="I114" i="1"/>
  <c r="I108" i="1"/>
  <c r="I105" i="1"/>
  <c r="I103" i="1"/>
  <c r="I97" i="1"/>
  <c r="I93" i="1"/>
  <c r="I91" i="1"/>
  <c r="I88" i="1"/>
  <c r="I86" i="1"/>
  <c r="I77" i="1"/>
  <c r="I75" i="1"/>
  <c r="I58" i="1"/>
  <c r="I56" i="1"/>
  <c r="I51" i="1"/>
  <c r="I49" i="1"/>
  <c r="I45" i="1"/>
  <c r="I32" i="1"/>
  <c r="I34" i="1"/>
  <c r="I42" i="1"/>
  <c r="I30" i="1"/>
</calcChain>
</file>

<file path=xl/sharedStrings.xml><?xml version="1.0" encoding="utf-8"?>
<sst xmlns="http://schemas.openxmlformats.org/spreadsheetml/2006/main" count="764" uniqueCount="396">
  <si>
    <t>rut</t>
  </si>
  <si>
    <t>nombre</t>
  </si>
  <si>
    <t>factura</t>
  </si>
  <si>
    <t>concepto_pres</t>
  </si>
  <si>
    <t>detalle</t>
  </si>
  <si>
    <t>saldo</t>
  </si>
  <si>
    <t>fecha_emision</t>
  </si>
  <si>
    <t>2</t>
  </si>
  <si>
    <t>LAMICH VIDAL GLADYS MARINA</t>
  </si>
  <si>
    <t>10</t>
  </si>
  <si>
    <t xml:space="preserve">2152209002      </t>
  </si>
  <si>
    <t>ARRIENDO INMUEBLE FLORIN ROMAN 435 MES OCTUBRE 2022</t>
  </si>
  <si>
    <t>28092022</t>
  </si>
  <si>
    <t>GACITÚA DE LA JARA  EDUARDO ALFONSO CARLOS</t>
  </si>
  <si>
    <t>ARRIENDO INMUEBLE CENTRO DIA ADULTO MAYOR MES OCTUBRE 2022</t>
  </si>
  <si>
    <t>22092022</t>
  </si>
  <si>
    <t>COFRÉ BERRÍOS LUIS ROBERTO</t>
  </si>
  <si>
    <t>2286</t>
  </si>
  <si>
    <t>ARRIENDO INMUEBLE CENTRO DE LA MUJER MES OCTUBRE DE 2022</t>
  </si>
  <si>
    <t>RODRIGUEZ SILVA GLADYS V.</t>
  </si>
  <si>
    <t>2684</t>
  </si>
  <si>
    <t xml:space="preserve">2152212005      </t>
  </si>
  <si>
    <t>PAGO PROCURADORA DE SAN MIGUEL</t>
  </si>
  <si>
    <t>14092022</t>
  </si>
  <si>
    <t>RUIZ RODRIGO RODRIGO JORGE</t>
  </si>
  <si>
    <t>20368</t>
  </si>
  <si>
    <t xml:space="preserve">2153407         </t>
  </si>
  <si>
    <t>200 PALOS 2X3, Y 50 KG DE CLAVOS (P. MAIPO)</t>
  </si>
  <si>
    <t>18012018</t>
  </si>
  <si>
    <t>CARREÑO PINTO VICTORIA ALEJANDRINA</t>
  </si>
  <si>
    <t>651</t>
  </si>
  <si>
    <t xml:space="preserve">2152212003      </t>
  </si>
  <si>
    <t>Serv. Catering Recepcion Autoridades Actividades Fiestas Patrias 2022</t>
  </si>
  <si>
    <t>15092022</t>
  </si>
  <si>
    <t>MOYA GONZÁLEZ LUIS EDUARDO</t>
  </si>
  <si>
    <t>350</t>
  </si>
  <si>
    <t>REFRIGERIOS PARA ANIVERSARIO LOCALIDAD NUEVO BUIN</t>
  </si>
  <si>
    <t>01012022</t>
  </si>
  <si>
    <t>9</t>
  </si>
  <si>
    <t>GONZALEZ TAPIA ALEX</t>
  </si>
  <si>
    <t>282</t>
  </si>
  <si>
    <t>PMU-FIE Ampliacion de sala Servicios Higiénicos Escuela Rosales del</t>
  </si>
  <si>
    <t>03082016</t>
  </si>
  <si>
    <t>ALARCON SANCHEZ NICOLAS ALEJANDRO</t>
  </si>
  <si>
    <t>378</t>
  </si>
  <si>
    <t>PAGO PERITO CAUSA ROL C-1722-2013</t>
  </si>
  <si>
    <t>08052019</t>
  </si>
  <si>
    <t>OSSES MARÍN CARLA JAVIERA</t>
  </si>
  <si>
    <t>83</t>
  </si>
  <si>
    <t>ADQUISICION MATERIALES DE CONSUMO PARA ANIVERSARIO COMUNAL 2016</t>
  </si>
  <si>
    <t>19052016</t>
  </si>
  <si>
    <t>104</t>
  </si>
  <si>
    <t>CONTRATACION DIRECTA POR SRVICIOS DE CATERING ANIVERSARIO DE MAIPO</t>
  </si>
  <si>
    <t>17112016</t>
  </si>
  <si>
    <t>0</t>
  </si>
  <si>
    <t>VEGA MARTINEZ ANA MARIA</t>
  </si>
  <si>
    <t>440</t>
  </si>
  <si>
    <t>ADQUISICION BOLSAS ECOLOGICAS PARA EXPO TURISMO</t>
  </si>
  <si>
    <t>26042018</t>
  </si>
  <si>
    <t>MUÑOZ SERRE JOSE LUIS</t>
  </si>
  <si>
    <t>1402</t>
  </si>
  <si>
    <t xml:space="preserve">2152208999      </t>
  </si>
  <si>
    <t>C.Directa Present. Artística Lucybell Sáb. 27 Agosto 2022 e</t>
  </si>
  <si>
    <t>30082022</t>
  </si>
  <si>
    <t xml:space="preserve">SERVICIO DE REGISTRO CIVIL E IDENTIFICACION  </t>
  </si>
  <si>
    <t>124</t>
  </si>
  <si>
    <t xml:space="preserve">2152403100001   </t>
  </si>
  <si>
    <t>PAGO MULTAS 80% Y ARANCEL MES AGOSTO 2022</t>
  </si>
  <si>
    <t xml:space="preserve">2152604001      </t>
  </si>
  <si>
    <t>102</t>
  </si>
  <si>
    <t>EMISION CERTIFICADOS TRANSITO MES FEBRERO DE 2021</t>
  </si>
  <si>
    <t>15032021</t>
  </si>
  <si>
    <t xml:space="preserve">AGUAS ANDINAS S.A.  </t>
  </si>
  <si>
    <t>903</t>
  </si>
  <si>
    <t xml:space="preserve">2152401007      </t>
  </si>
  <si>
    <t>APORTE ECONOMICO EN BENEFICIO DE JUANA MAULEN BUDIN</t>
  </si>
  <si>
    <t>30032022</t>
  </si>
  <si>
    <t xml:space="preserve">COMPAÑIA DE TEATRO ENTREPARENTESIS  </t>
  </si>
  <si>
    <t>2779</t>
  </si>
  <si>
    <t xml:space="preserve">2152401005013   </t>
  </si>
  <si>
    <t>Entrega de Subvencion a Cía. de Teatro Entreparéntesis</t>
  </si>
  <si>
    <t>29092022</t>
  </si>
  <si>
    <t xml:space="preserve">ILUSTRE MUNICIPALIDAD DE BUIN  </t>
  </si>
  <si>
    <t xml:space="preserve">2152101004005   </t>
  </si>
  <si>
    <t>REMUNERACIONES MES:9/2022   DOMINIO:SUELDOS MUNICIPALES  PROCESO:Compl</t>
  </si>
  <si>
    <t>30092022</t>
  </si>
  <si>
    <t>2152101005001001</t>
  </si>
  <si>
    <t>2152102001001001</t>
  </si>
  <si>
    <t>2152102001007001</t>
  </si>
  <si>
    <t>2152102001009005</t>
  </si>
  <si>
    <t>2152102001013001</t>
  </si>
  <si>
    <t>2152102001013002</t>
  </si>
  <si>
    <t>2152102001013003</t>
  </si>
  <si>
    <t>2152102001014001</t>
  </si>
  <si>
    <t xml:space="preserve">2152102002002   </t>
  </si>
  <si>
    <t xml:space="preserve">2152102004005   </t>
  </si>
  <si>
    <t>2152102005001001</t>
  </si>
  <si>
    <t xml:space="preserve">2152103001      </t>
  </si>
  <si>
    <t>REMUNERACIONES MES:9/2022   DOMINIO:Honorarios  PROCESO:REMUNERACIONES</t>
  </si>
  <si>
    <t>REMUNERACIONES MES:5/2022   DOMINIO:Honorarios  PROCESO:Complementaria</t>
  </si>
  <si>
    <t xml:space="preserve">2152103004001   </t>
  </si>
  <si>
    <t>REMUNERACIONES MES:9/2022   DOMINIO:Codigo  PROCESO:REMUNERACIONES</t>
  </si>
  <si>
    <t xml:space="preserve">2152103004002   </t>
  </si>
  <si>
    <t xml:space="preserve">2152104004001   </t>
  </si>
  <si>
    <t xml:space="preserve">2152104004002   </t>
  </si>
  <si>
    <t xml:space="preserve">2152104004003   </t>
  </si>
  <si>
    <t xml:space="preserve">2152104004005   </t>
  </si>
  <si>
    <t xml:space="preserve">2152104004006   </t>
  </si>
  <si>
    <t xml:space="preserve">2152104004007   </t>
  </si>
  <si>
    <t xml:space="preserve">MUNICIPALIDAD DE CERRILLOS  </t>
  </si>
  <si>
    <t>107</t>
  </si>
  <si>
    <t xml:space="preserve">2152403100002   </t>
  </si>
  <si>
    <t>MULTAS OTRAS COMUNAS NO PAGAS MES JULIO 2022</t>
  </si>
  <si>
    <t>18082022</t>
  </si>
  <si>
    <t>125</t>
  </si>
  <si>
    <t>MULTAS OTRAS COMUNAS NO PAGADAS MES AGOSTO 2022</t>
  </si>
  <si>
    <t xml:space="preserve">CORPORACION DE DESARROLLO SOCIAL DE BUIN  </t>
  </si>
  <si>
    <t xml:space="preserve">2152401003002   </t>
  </si>
  <si>
    <t>REMESA PER CAPITA (FIR), INCENTIVO AL RETIRO, CORPORACIÓN, ÁREA SALUD</t>
  </si>
  <si>
    <t xml:space="preserve">SOCIEDAD CHILENA DEL DERECHO DE AUTOR  </t>
  </si>
  <si>
    <t>DERECHOS DE AUTOR ACTIVIDADES COMUNALES</t>
  </si>
  <si>
    <t>10012018</t>
  </si>
  <si>
    <t xml:space="preserve">SA PRODUCCIONES SPA  </t>
  </si>
  <si>
    <t>952</t>
  </si>
  <si>
    <t xml:space="preserve">2152208011      </t>
  </si>
  <si>
    <t>Contratac, Directa "Felipe Avello" Prog. Cultura Sáb. 24 Sept. 2022</t>
  </si>
  <si>
    <t>26092022</t>
  </si>
  <si>
    <t xml:space="preserve">COMERCIAL SANTOS SPA  </t>
  </si>
  <si>
    <t>153577</t>
  </si>
  <si>
    <t xml:space="preserve">2152401001001   </t>
  </si>
  <si>
    <t>Adq. Materiales de Ferretería para FIBE 01.13.003433</t>
  </si>
  <si>
    <t>17082022</t>
  </si>
  <si>
    <t xml:space="preserve">COMERCIAL ERRAZURIZ LTDA  </t>
  </si>
  <si>
    <t>32362</t>
  </si>
  <si>
    <t xml:space="preserve">2152206002      </t>
  </si>
  <si>
    <t>Serv. Mantencion y Reparación Vehículos Municipales</t>
  </si>
  <si>
    <t>02072022</t>
  </si>
  <si>
    <t xml:space="preserve">COMERCIAL GIACAMAN SPA  </t>
  </si>
  <si>
    <t>1649</t>
  </si>
  <si>
    <t>Adq. Camarotes completos y Ropa de Cama p/Stock Emergencias</t>
  </si>
  <si>
    <t>31082022</t>
  </si>
  <si>
    <t xml:space="preserve">JOSE LUIS MUÑOZ SERRE E.I.R.L.  </t>
  </si>
  <si>
    <t>92</t>
  </si>
  <si>
    <t>Trato Directo Pres. Artística "The Ramblers" 08/09/22 Prog. Casa Adult</t>
  </si>
  <si>
    <t>09092022</t>
  </si>
  <si>
    <t xml:space="preserve">PANTHER MANAGEMENT SPA  </t>
  </si>
  <si>
    <t>6943</t>
  </si>
  <si>
    <t xml:space="preserve">2152209004      </t>
  </si>
  <si>
    <t>Pago único Puesta en Marcha Serv. At. Publico y Gestion Filas Tránsito</t>
  </si>
  <si>
    <t>12082022</t>
  </si>
  <si>
    <t>Serv. Atencion a Público t Gestion de Filas Direcc. de Tránsito Marzo</t>
  </si>
  <si>
    <t>AJUSTE POR VARIACION UF EN OBLIGACION 10-493</t>
  </si>
  <si>
    <t>AJUSTE POR VARIACION UF EN OBLIGACION 10-49303</t>
  </si>
  <si>
    <t>7113</t>
  </si>
  <si>
    <t>SERV. ATENCION PUBLICO GESTION FILAS DIRECCION TRANSITO MES AGOSTO</t>
  </si>
  <si>
    <t>06092022</t>
  </si>
  <si>
    <t xml:space="preserve">SUAT SPA  </t>
  </si>
  <si>
    <t>618</t>
  </si>
  <si>
    <t xml:space="preserve">2152208002      </t>
  </si>
  <si>
    <t>Servicio Vigilancia Dependencias Municipales Agosto 2022</t>
  </si>
  <si>
    <t>01092022</t>
  </si>
  <si>
    <t xml:space="preserve">COMPAÑIA GENERAL DE ELECTRICIDAD S.A.  </t>
  </si>
  <si>
    <t>304891833</t>
  </si>
  <si>
    <t>INTERES Y P.F.P BOL. CGE N°304891833 CONS CASA A. MAYOR</t>
  </si>
  <si>
    <t>01092021</t>
  </si>
  <si>
    <t xml:space="preserve">SEIDOR TECHNOLOGIES S.A.  </t>
  </si>
  <si>
    <t>8504</t>
  </si>
  <si>
    <t xml:space="preserve">2152211003      </t>
  </si>
  <si>
    <t>Servicio 900 Licencias Google Workspace Agosto 2022</t>
  </si>
  <si>
    <t xml:space="preserve">COMERCIAL PUKKA TOOLS CHILE SPA  </t>
  </si>
  <si>
    <t>1740</t>
  </si>
  <si>
    <t xml:space="preserve">2152204006      </t>
  </si>
  <si>
    <t>Adq. productos de Fertilización p/Areas Verdes diversos sectores</t>
  </si>
  <si>
    <t>23092022</t>
  </si>
  <si>
    <t xml:space="preserve">PADLOCK SECURITY SOCIEDAD ANONIMA  </t>
  </si>
  <si>
    <t>1977</t>
  </si>
  <si>
    <t>se obliga conforme a DMCA 1956 e informe final 1019</t>
  </si>
  <si>
    <t>2035</t>
  </si>
  <si>
    <t>25052017</t>
  </si>
  <si>
    <t>2043</t>
  </si>
  <si>
    <t>01012017</t>
  </si>
  <si>
    <t>1953</t>
  </si>
  <si>
    <t>SERVICIOS DE SEGURIDAD COMPLEJO DEPORTIVO BAJOS DE MATTE DIC.</t>
  </si>
  <si>
    <t>09012015</t>
  </si>
  <si>
    <t>1967</t>
  </si>
  <si>
    <t>SERVICIOS DE SEGURIDAD COMPLEJO DEPORTIVO BAJOS DE MATTE ENE.2015</t>
  </si>
  <si>
    <t>1990</t>
  </si>
  <si>
    <t>SERVICIOS DE SEGURIDAD COMPLEJO DEPORTIVO BAJOS DE MATTE FEB.2015</t>
  </si>
  <si>
    <t>18032015</t>
  </si>
  <si>
    <t>2010</t>
  </si>
  <si>
    <t>SERVICIOS DE SEGURIDAD COMPLEJO DEPORTIVO BAJOS DE MATTE MAR.2015</t>
  </si>
  <si>
    <t>10042015</t>
  </si>
  <si>
    <t>2033</t>
  </si>
  <si>
    <t>SERVICIOS DE SEGURIDAD COMPLEJO DEPORTIVO BAJOS DE MATTE ABR.2015</t>
  </si>
  <si>
    <t>12052015</t>
  </si>
  <si>
    <t>SERVICIO SEGURIDAD INSTALACIONES MUNICIPALES MAYO 2015</t>
  </si>
  <si>
    <t>08062015</t>
  </si>
  <si>
    <t>2044</t>
  </si>
  <si>
    <t>SERVICIO DE SEGURIDAD EN INSTALACIONES MUNICIPALES MAYO 2015</t>
  </si>
  <si>
    <t>1944</t>
  </si>
  <si>
    <t>SERVICIOS DE SEGURIDAD COMPLEJO DEPORTIVO BAJOS DE MATTE NOV.2015</t>
  </si>
  <si>
    <t xml:space="preserve">COMERCIAL CLIMATIZACION CHILE LIMITADA  </t>
  </si>
  <si>
    <t>e&amp;e&amp;e&amp;e&amp;mantenimiento preventivo equipos aire acondicionado</t>
  </si>
  <si>
    <t>01102018</t>
  </si>
  <si>
    <t xml:space="preserve">SOCIEDAD EDUCACIONAL SONRISAS LIMITADA  </t>
  </si>
  <si>
    <t>303</t>
  </si>
  <si>
    <t>MATRICULA 2020 HIJOS FUNCIONARIOS MUNICIPALES</t>
  </si>
  <si>
    <t>06082021</t>
  </si>
  <si>
    <t>302</t>
  </si>
  <si>
    <t>SERVICIO SALA CUNA HIJOS FUNCIONARIOS MES MARZO 2020</t>
  </si>
  <si>
    <t>06082020</t>
  </si>
  <si>
    <t>301</t>
  </si>
  <si>
    <t>SERVICIO SALA CUNA HIJOS FUNCIONARIOS MES FEBRERO 2020</t>
  </si>
  <si>
    <t>299</t>
  </si>
  <si>
    <t>MATRICULA 2020 SALA CUNA HIJOS FUNCIONARIOS MUNICIPALES</t>
  </si>
  <si>
    <t xml:space="preserve">ARCOMA SPA  </t>
  </si>
  <si>
    <t xml:space="preserve">2152204012      </t>
  </si>
  <si>
    <t>Adq. Materiales p/Mantención postes Alum. Público Plaza de Armas de Bu</t>
  </si>
  <si>
    <t>25082022</t>
  </si>
  <si>
    <t xml:space="preserve">ASEDO LIMITADA  </t>
  </si>
  <si>
    <t>1306</t>
  </si>
  <si>
    <t xml:space="preserve">2152208001001   </t>
  </si>
  <si>
    <t>Servicio Aseo Depepndencias Municipales Agosto 2022</t>
  </si>
  <si>
    <t>12092022</t>
  </si>
  <si>
    <t xml:space="preserve">COMERCIAL RED OFFICE LIMITADA  </t>
  </si>
  <si>
    <t>454722</t>
  </si>
  <si>
    <t xml:space="preserve">2152401008      </t>
  </si>
  <si>
    <t>Adquisición Bolsas de dulces Navidad en Buin 2021</t>
  </si>
  <si>
    <t>04012022</t>
  </si>
  <si>
    <t>455359</t>
  </si>
  <si>
    <t>24012022</t>
  </si>
  <si>
    <t xml:space="preserve">CASAS EL ENCANTO SPA  </t>
  </si>
  <si>
    <t>164</t>
  </si>
  <si>
    <t>Cont. Directa. Adq. casa Prefabricada 36 mt2 FIBE 01.13.003442</t>
  </si>
  <si>
    <t xml:space="preserve">COMERCIALIZADORA TECNOIMPORT SPA  </t>
  </si>
  <si>
    <t>101</t>
  </si>
  <si>
    <t xml:space="preserve">2152906001      </t>
  </si>
  <si>
    <t>Licitac. Pública "Adq. Computadores p/diferentes unidades Municipales"</t>
  </si>
  <si>
    <t xml:space="preserve">STATUS SPA  </t>
  </si>
  <si>
    <t>131</t>
  </si>
  <si>
    <t xml:space="preserve">2152904         </t>
  </si>
  <si>
    <t>Adq. mesa de planimetría para Unidad Electricidad Municipal</t>
  </si>
  <si>
    <t xml:space="preserve">CENTRO DE IMAGENOLOGIA MEDICA IMAGENSALUD LIM  </t>
  </si>
  <si>
    <t>2685</t>
  </si>
  <si>
    <t>APORTE ECONOMICO EN BENEFICIO DE HERNAN BUCAREY CORDOVA</t>
  </si>
  <si>
    <t xml:space="preserve">COMERCIALIZADORA ANIGRUP SPA  </t>
  </si>
  <si>
    <t>154</t>
  </si>
  <si>
    <t>ADQUISICION DE MATERIALES PARA PARQUE NUEVO BUIN</t>
  </si>
  <si>
    <t xml:space="preserve">TERMOPLASTICOS Y VALVULAS SPA  </t>
  </si>
  <si>
    <t>16379</t>
  </si>
  <si>
    <t>Adq, tubería hidráulica PVC p/Instal. riego sector a reforestar Maipo</t>
  </si>
  <si>
    <t xml:space="preserve">AMAR Y COMPÁÑIA LIMITADA  </t>
  </si>
  <si>
    <t>17118</t>
  </si>
  <si>
    <t xml:space="preserve">2152204001      </t>
  </si>
  <si>
    <t>Adq. Block Bitacoras para Vehiculos Municipales</t>
  </si>
  <si>
    <t xml:space="preserve">ESMAX DISTRIBUCION SPA  </t>
  </si>
  <si>
    <t>1825652</t>
  </si>
  <si>
    <t xml:space="preserve">2152203001      </t>
  </si>
  <si>
    <t>Adq. de combustible para Veh. Municipales / Gasolina y Diesel.</t>
  </si>
  <si>
    <t>1825653</t>
  </si>
  <si>
    <t xml:space="preserve">ELECTRICIDAD GUZMAN S.A.  </t>
  </si>
  <si>
    <t>547231</t>
  </si>
  <si>
    <t>ADQUISICION CABLE ELECTRICO PLEBISCITO NACIONAL</t>
  </si>
  <si>
    <t>24082022</t>
  </si>
  <si>
    <t xml:space="preserve">ELABORADORA DE ENVASES S.A.  </t>
  </si>
  <si>
    <t>2586</t>
  </si>
  <si>
    <t xml:space="preserve">2152601         </t>
  </si>
  <si>
    <t>DEVOLUCION DE DINERO A ELABORADORA DE ENVASES S.A.</t>
  </si>
  <si>
    <t xml:space="preserve">SISTEMAS MODULARES DE COMPUTACION LTDA  </t>
  </si>
  <si>
    <t>126450</t>
  </si>
  <si>
    <t>ARRIENDO SOFTWARE GESTION MUNICIPAL MES AGOSTO 2022</t>
  </si>
  <si>
    <t>07092022</t>
  </si>
  <si>
    <t xml:space="preserve">DIMACOFI S.A.  </t>
  </si>
  <si>
    <t>652543</t>
  </si>
  <si>
    <t xml:space="preserve">2152209005      </t>
  </si>
  <si>
    <t>SERVICIO ARRIENDO COPIADORAS DEP. MUNICIPALES MES AGOSTO 2022</t>
  </si>
  <si>
    <t>13092022</t>
  </si>
  <si>
    <t xml:space="preserve">DYNAL INDUSTRIAL S.A.  </t>
  </si>
  <si>
    <t>1175729</t>
  </si>
  <si>
    <t xml:space="preserve">2152204999      </t>
  </si>
  <si>
    <t>Adq. tambores emulsión asfáltica p/reparac. eventos en calles de Buin</t>
  </si>
  <si>
    <t xml:space="preserve">PROVEEDORES INTEGRALES PRISA S.A.  </t>
  </si>
  <si>
    <t>12426971</t>
  </si>
  <si>
    <t>Adq. resmas papel tamaño carta y oficio p/Stock Bodega Municipal</t>
  </si>
  <si>
    <t xml:space="preserve">DIMERC S.A.  </t>
  </si>
  <si>
    <t>10387026</t>
  </si>
  <si>
    <t>ADQUISICION DE ARTICULOS DE OFICINA - OBRAS MUNICIPALES</t>
  </si>
  <si>
    <t xml:space="preserve">TRANSBANK SA  </t>
  </si>
  <si>
    <t>44009479</t>
  </si>
  <si>
    <t xml:space="preserve">2152210004      </t>
  </si>
  <si>
    <t>SERV. DE RECAUDACIÓN TARJETA DE CRÉDITO Y DÉBITO MES DE AGOSTO 2022</t>
  </si>
  <si>
    <t>08092022</t>
  </si>
  <si>
    <t>44009480</t>
  </si>
  <si>
    <t>44431404</t>
  </si>
  <si>
    <t>44009481</t>
  </si>
  <si>
    <t>44009482</t>
  </si>
  <si>
    <t xml:space="preserve">CONSORCIO SANTA MARTA S.A.  </t>
  </si>
  <si>
    <t>12910</t>
  </si>
  <si>
    <t xml:space="preserve">2152208001003   </t>
  </si>
  <si>
    <t>SERV. TRANSF. Y DISP. FINAL RESIDUOS DOMICILIARIOS AGOSTO 2022</t>
  </si>
  <si>
    <t>20540</t>
  </si>
  <si>
    <t>13050</t>
  </si>
  <si>
    <t>Serv. Transf. y Disp. Final Operativo Día del Cachureo Agosto 2022</t>
  </si>
  <si>
    <t>20669</t>
  </si>
  <si>
    <t>13049</t>
  </si>
  <si>
    <t>Serv. Transf. y Disp. Final Limpieza Aparcadero Agosto 2022</t>
  </si>
  <si>
    <t>20668</t>
  </si>
  <si>
    <t xml:space="preserve">MELMAN S.A.  </t>
  </si>
  <si>
    <t>58567</t>
  </si>
  <si>
    <t>Adq. Sillas de visita para Dependencias Oficinas SECPLA</t>
  </si>
  <si>
    <t xml:space="preserve">HDI SEGUROS S. A.  </t>
  </si>
  <si>
    <t xml:space="preserve">2152210002      </t>
  </si>
  <si>
    <t>7342051</t>
  </si>
  <si>
    <t>SEG. BIENES MUEBLES E INMUEBLES Y SEG. ADICIONALES (2021-2023)</t>
  </si>
  <si>
    <t>28072022</t>
  </si>
  <si>
    <t xml:space="preserve">DIMENSIÓN S. A.  </t>
  </si>
  <si>
    <t>35786</t>
  </si>
  <si>
    <t xml:space="preserve">2152208001002   </t>
  </si>
  <si>
    <t>Serv. Recolacción residuos domiciliarios sólidos Agosto 2022</t>
  </si>
  <si>
    <t xml:space="preserve">AGUAS SAN PEDRO S.A.  </t>
  </si>
  <si>
    <t>86706</t>
  </si>
  <si>
    <t xml:space="preserve">2152205002002   </t>
  </si>
  <si>
    <t>AGUA POT. A. V. CUMBRES/HUERTOS/AIRES/ALTO Y PLAZA BUIN AGOS-SEPT 22</t>
  </si>
  <si>
    <t>86708</t>
  </si>
  <si>
    <t>86709</t>
  </si>
  <si>
    <t>86711</t>
  </si>
  <si>
    <t>86712</t>
  </si>
  <si>
    <t>86714</t>
  </si>
  <si>
    <t>86715</t>
  </si>
  <si>
    <t>86716</t>
  </si>
  <si>
    <t>86717</t>
  </si>
  <si>
    <t>86718</t>
  </si>
  <si>
    <t>86719</t>
  </si>
  <si>
    <t>86726</t>
  </si>
  <si>
    <t>86727</t>
  </si>
  <si>
    <t>86728</t>
  </si>
  <si>
    <t>86729</t>
  </si>
  <si>
    <t>86730</t>
  </si>
  <si>
    <t>116663</t>
  </si>
  <si>
    <t>04395532-2</t>
  </si>
  <si>
    <t>05669029-8</t>
  </si>
  <si>
    <t>05753349-8</t>
  </si>
  <si>
    <t>06465245-1</t>
  </si>
  <si>
    <t>07034236-7</t>
  </si>
  <si>
    <t>07801352-4</t>
  </si>
  <si>
    <t>10211254-7</t>
  </si>
  <si>
    <t>11485227-9</t>
  </si>
  <si>
    <t>15383652-3</t>
  </si>
  <si>
    <t>15400510-2</t>
  </si>
  <si>
    <t>15442340-0</t>
  </si>
  <si>
    <t>15806820-6</t>
  </si>
  <si>
    <t>61002000-3</t>
  </si>
  <si>
    <t>61808000-5</t>
  </si>
  <si>
    <t>65092201-8</t>
  </si>
  <si>
    <t>69072500-2</t>
  </si>
  <si>
    <t>69255000-5</t>
  </si>
  <si>
    <t>70934900-7</t>
  </si>
  <si>
    <t>71387800-6</t>
  </si>
  <si>
    <t>76064539-7</t>
  </si>
  <si>
    <t>76132595-7</t>
  </si>
  <si>
    <t>76195239-0</t>
  </si>
  <si>
    <t>76238721-2</t>
  </si>
  <si>
    <t>76250716-1</t>
  </si>
  <si>
    <t>76301041-4</t>
  </si>
  <si>
    <t>76380151-9</t>
  </si>
  <si>
    <t>76411321-7</t>
  </si>
  <si>
    <t>76449580-2</t>
  </si>
  <si>
    <t>76471223-4</t>
  </si>
  <si>
    <t>76674330-7</t>
  </si>
  <si>
    <t>76682909-0</t>
  </si>
  <si>
    <t>76880233-5</t>
  </si>
  <si>
    <t>76955876-4</t>
  </si>
  <si>
    <t>76965268-k</t>
  </si>
  <si>
    <t>77012870-6</t>
  </si>
  <si>
    <t>77124205-7</t>
  </si>
  <si>
    <t>77168105-0</t>
  </si>
  <si>
    <t>77393671-4</t>
  </si>
  <si>
    <t>77452190-9</t>
  </si>
  <si>
    <t>77540825-1</t>
  </si>
  <si>
    <t>77584650-k</t>
  </si>
  <si>
    <t>77585800-1</t>
  </si>
  <si>
    <t>79588870-5</t>
  </si>
  <si>
    <t>79748470-9</t>
  </si>
  <si>
    <t>82225800-k</t>
  </si>
  <si>
    <t>86130200-8</t>
  </si>
  <si>
    <t>92083000-5</t>
  </si>
  <si>
    <t>92264000-9</t>
  </si>
  <si>
    <t>96556940-5</t>
  </si>
  <si>
    <t>96670840-9</t>
  </si>
  <si>
    <t>96689310-9</t>
  </si>
  <si>
    <t>96828810-5</t>
  </si>
  <si>
    <t>96882140-7</t>
  </si>
  <si>
    <t>99231000-6</t>
  </si>
  <si>
    <t>99538350-0</t>
  </si>
  <si>
    <t>99593190-7</t>
  </si>
  <si>
    <t>Deuda Exigible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</si>
</sst>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41" fontId="0" fillId="0" borderId="0" xfId="1" applyFont="1"/>
    <xf numFmtId="0" fontId="0" fillId="0" borderId="0" xfId="0"/>
    <xf numFmtId="0" fontId="2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41" fontId="2" fillId="2" borderId="0" xfId="1" applyFont="1" applyFill="1" applyAlignment="1">
      <alignment horizontal="center" vertical="center" shrinkToFit="1"/>
    </xf>
    <xf numFmtId="41" fontId="3" fillId="0" borderId="0" xfId="1" applyFont="1" applyAlignment="1">
      <alignment horizontal="right"/>
    </xf>
    <xf numFmtId="41" fontId="0" fillId="0" borderId="0" xfId="0" applyNumberFormat="1"/>
    <xf numFmtId="0" fontId="4" fillId="0" borderId="0" xfId="0" applyFont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77"/>
  <sheetViews>
    <sheetView tabSelected="1" topLeftCell="A13" workbookViewId="0">
      <selection activeCell="A13" sqref="A1:A1048576"/>
    </sheetView>
  </sheetViews>
  <sheetFormatPr baseColWidth="10" defaultRowHeight="15" x14ac:dyDescent="0.25"/>
  <cols>
    <col min="1" max="1" width="11.42578125" style="9"/>
    <col min="2" max="2" width="14" style="1" bestFit="1" customWidth="1"/>
    <col min="3" max="3" width="10.7109375" style="9" customWidth="1"/>
    <col min="4" max="4" width="50.7109375" customWidth="1"/>
    <col min="5" max="5" width="10" bestFit="1" customWidth="1"/>
    <col min="6" max="6" width="17.140625" bestFit="1" customWidth="1"/>
    <col min="7" max="7" width="71.42578125" bestFit="1" customWidth="1"/>
    <col min="8" max="8" width="12" style="8" bestFit="1" customWidth="1"/>
    <col min="9" max="9" width="12" bestFit="1" customWidth="1"/>
  </cols>
  <sheetData>
    <row r="2" spans="2:9" ht="28.5" x14ac:dyDescent="0.45">
      <c r="B2" s="19" t="s">
        <v>395</v>
      </c>
      <c r="C2" s="19"/>
      <c r="D2" s="19"/>
      <c r="E2" s="19"/>
      <c r="F2" s="19"/>
      <c r="G2" s="19"/>
      <c r="H2" s="19"/>
      <c r="I2" s="19"/>
    </row>
    <row r="4" spans="2:9" x14ac:dyDescent="0.25">
      <c r="B4" s="10" t="s">
        <v>6</v>
      </c>
      <c r="C4" s="2" t="s">
        <v>0</v>
      </c>
      <c r="D4" s="2" t="s">
        <v>1</v>
      </c>
      <c r="E4" s="2" t="s">
        <v>2</v>
      </c>
      <c r="F4" s="2" t="s">
        <v>3</v>
      </c>
      <c r="G4" s="3" t="s">
        <v>4</v>
      </c>
      <c r="H4" s="16" t="s">
        <v>5</v>
      </c>
    </row>
    <row r="5" spans="2:9" ht="15.75" x14ac:dyDescent="0.3">
      <c r="B5" s="13" t="s">
        <v>85</v>
      </c>
      <c r="C5" s="11" t="s">
        <v>354</v>
      </c>
      <c r="D5" s="5" t="s">
        <v>82</v>
      </c>
      <c r="E5" s="6" t="s">
        <v>38</v>
      </c>
      <c r="F5" s="7" t="s">
        <v>83</v>
      </c>
      <c r="G5" s="4" t="s">
        <v>84</v>
      </c>
      <c r="H5" s="17">
        <v>347678</v>
      </c>
      <c r="I5" s="18">
        <f>SUM(H5)</f>
        <v>347678</v>
      </c>
    </row>
    <row r="6" spans="2:9" s="9" customFormat="1" ht="15.75" x14ac:dyDescent="0.3">
      <c r="B6" s="13"/>
      <c r="C6" s="11"/>
      <c r="D6" s="12"/>
      <c r="E6" s="14"/>
      <c r="F6" s="15"/>
      <c r="G6" s="11"/>
      <c r="H6" s="17"/>
    </row>
    <row r="7" spans="2:9" ht="15.75" x14ac:dyDescent="0.3">
      <c r="B7" s="13" t="s">
        <v>85</v>
      </c>
      <c r="C7" s="11" t="s">
        <v>354</v>
      </c>
      <c r="D7" s="5" t="s">
        <v>82</v>
      </c>
      <c r="E7" s="6" t="s">
        <v>38</v>
      </c>
      <c r="F7" s="7" t="s">
        <v>86</v>
      </c>
      <c r="G7" s="4" t="s">
        <v>84</v>
      </c>
      <c r="H7" s="17">
        <v>34483</v>
      </c>
      <c r="I7" s="18">
        <f>SUM(H7)</f>
        <v>34483</v>
      </c>
    </row>
    <row r="8" spans="2:9" s="9" customFormat="1" ht="15.75" x14ac:dyDescent="0.3">
      <c r="B8" s="13"/>
      <c r="C8" s="11"/>
      <c r="D8" s="12"/>
      <c r="E8" s="14"/>
      <c r="F8" s="15"/>
      <c r="G8" s="11"/>
      <c r="H8" s="17"/>
    </row>
    <row r="9" spans="2:9" ht="15.75" x14ac:dyDescent="0.3">
      <c r="B9" s="13" t="s">
        <v>85</v>
      </c>
      <c r="C9" s="11" t="s">
        <v>354</v>
      </c>
      <c r="D9" s="5" t="s">
        <v>82</v>
      </c>
      <c r="E9" s="6" t="s">
        <v>38</v>
      </c>
      <c r="F9" s="7" t="s">
        <v>87</v>
      </c>
      <c r="G9" s="4" t="s">
        <v>84</v>
      </c>
      <c r="H9" s="17">
        <v>1931983</v>
      </c>
      <c r="I9" s="18">
        <f>SUM(H9)</f>
        <v>1931983</v>
      </c>
    </row>
    <row r="10" spans="2:9" s="9" customFormat="1" ht="15.75" x14ac:dyDescent="0.3">
      <c r="B10" s="13"/>
      <c r="C10" s="11"/>
      <c r="D10" s="12"/>
      <c r="E10" s="14"/>
      <c r="F10" s="15"/>
      <c r="G10" s="11"/>
      <c r="H10" s="17"/>
    </row>
    <row r="11" spans="2:9" ht="15.75" x14ac:dyDescent="0.3">
      <c r="B11" s="13" t="s">
        <v>85</v>
      </c>
      <c r="C11" s="11" t="s">
        <v>354</v>
      </c>
      <c r="D11" s="5" t="s">
        <v>82</v>
      </c>
      <c r="E11" s="6" t="s">
        <v>38</v>
      </c>
      <c r="F11" s="7" t="s">
        <v>88</v>
      </c>
      <c r="G11" s="4" t="s">
        <v>84</v>
      </c>
      <c r="H11" s="17">
        <v>853631</v>
      </c>
      <c r="I11" s="18">
        <f>SUM(H11)</f>
        <v>853631</v>
      </c>
    </row>
    <row r="12" spans="2:9" s="9" customFormat="1" ht="15.75" x14ac:dyDescent="0.3">
      <c r="B12" s="13"/>
      <c r="C12" s="11"/>
      <c r="D12" s="12"/>
      <c r="E12" s="14"/>
      <c r="F12" s="15"/>
      <c r="G12" s="11"/>
      <c r="H12" s="17"/>
    </row>
    <row r="13" spans="2:9" ht="15.75" x14ac:dyDescent="0.3">
      <c r="B13" s="13" t="s">
        <v>85</v>
      </c>
      <c r="C13" s="11" t="s">
        <v>354</v>
      </c>
      <c r="D13" s="5" t="s">
        <v>82</v>
      </c>
      <c r="E13" s="6" t="s">
        <v>38</v>
      </c>
      <c r="F13" s="7" t="s">
        <v>89</v>
      </c>
      <c r="G13" s="4" t="s">
        <v>84</v>
      </c>
      <c r="H13" s="17">
        <v>400775</v>
      </c>
      <c r="I13" s="18">
        <f>SUM(H13)</f>
        <v>400775</v>
      </c>
    </row>
    <row r="14" spans="2:9" s="9" customFormat="1" ht="15.75" x14ac:dyDescent="0.3">
      <c r="B14" s="13"/>
      <c r="C14" s="11"/>
      <c r="D14" s="12"/>
      <c r="E14" s="14"/>
      <c r="F14" s="15"/>
      <c r="G14" s="11"/>
      <c r="H14" s="17"/>
    </row>
    <row r="15" spans="2:9" ht="15.75" x14ac:dyDescent="0.3">
      <c r="B15" s="13" t="s">
        <v>85</v>
      </c>
      <c r="C15" s="11" t="s">
        <v>354</v>
      </c>
      <c r="D15" s="5" t="s">
        <v>82</v>
      </c>
      <c r="E15" s="6" t="s">
        <v>38</v>
      </c>
      <c r="F15" s="7" t="s">
        <v>90</v>
      </c>
      <c r="G15" s="4" t="s">
        <v>84</v>
      </c>
      <c r="H15" s="17">
        <v>415375</v>
      </c>
      <c r="I15" s="18">
        <f>SUM(H15)</f>
        <v>415375</v>
      </c>
    </row>
    <row r="16" spans="2:9" s="9" customFormat="1" ht="15.75" x14ac:dyDescent="0.3">
      <c r="B16" s="13"/>
      <c r="C16" s="11"/>
      <c r="D16" s="12"/>
      <c r="E16" s="14"/>
      <c r="F16" s="15"/>
      <c r="G16" s="11"/>
      <c r="H16" s="17"/>
    </row>
    <row r="17" spans="2:9" ht="15.75" x14ac:dyDescent="0.3">
      <c r="B17" s="13" t="s">
        <v>85</v>
      </c>
      <c r="C17" s="11" t="s">
        <v>354</v>
      </c>
      <c r="D17" s="5" t="s">
        <v>82</v>
      </c>
      <c r="E17" s="6" t="s">
        <v>38</v>
      </c>
      <c r="F17" s="7" t="s">
        <v>91</v>
      </c>
      <c r="G17" s="4" t="s">
        <v>84</v>
      </c>
      <c r="H17" s="17">
        <v>58762</v>
      </c>
      <c r="I17" s="18">
        <f>SUM(H17)</f>
        <v>58762</v>
      </c>
    </row>
    <row r="18" spans="2:9" s="9" customFormat="1" ht="15.75" x14ac:dyDescent="0.3">
      <c r="B18" s="13"/>
      <c r="C18" s="11"/>
      <c r="D18" s="12"/>
      <c r="E18" s="14"/>
      <c r="F18" s="15"/>
      <c r="G18" s="11"/>
      <c r="H18" s="17"/>
    </row>
    <row r="19" spans="2:9" ht="15.75" x14ac:dyDescent="0.3">
      <c r="B19" s="13" t="s">
        <v>85</v>
      </c>
      <c r="C19" s="11" t="s">
        <v>354</v>
      </c>
      <c r="D19" s="5" t="s">
        <v>82</v>
      </c>
      <c r="E19" s="6" t="s">
        <v>38</v>
      </c>
      <c r="F19" s="7" t="s">
        <v>92</v>
      </c>
      <c r="G19" s="4" t="s">
        <v>84</v>
      </c>
      <c r="H19" s="17">
        <v>157486</v>
      </c>
      <c r="I19" s="18">
        <f>SUM(H19)</f>
        <v>157486</v>
      </c>
    </row>
    <row r="20" spans="2:9" s="9" customFormat="1" ht="15.75" x14ac:dyDescent="0.3">
      <c r="B20" s="13"/>
      <c r="C20" s="11"/>
      <c r="D20" s="12"/>
      <c r="E20" s="14"/>
      <c r="F20" s="15"/>
      <c r="G20" s="11"/>
      <c r="H20" s="17"/>
    </row>
    <row r="21" spans="2:9" ht="15.75" x14ac:dyDescent="0.3">
      <c r="B21" s="13" t="s">
        <v>85</v>
      </c>
      <c r="C21" s="11" t="s">
        <v>354</v>
      </c>
      <c r="D21" s="5" t="s">
        <v>82</v>
      </c>
      <c r="E21" s="6" t="s">
        <v>38</v>
      </c>
      <c r="F21" s="7" t="s">
        <v>93</v>
      </c>
      <c r="G21" s="4" t="s">
        <v>84</v>
      </c>
      <c r="H21" s="17">
        <v>504591</v>
      </c>
      <c r="I21" s="18">
        <f>SUM(H21)</f>
        <v>504591</v>
      </c>
    </row>
    <row r="22" spans="2:9" s="9" customFormat="1" ht="15.75" x14ac:dyDescent="0.3">
      <c r="B22" s="13"/>
      <c r="C22" s="11"/>
      <c r="D22" s="12"/>
      <c r="E22" s="14"/>
      <c r="F22" s="15"/>
      <c r="G22" s="11"/>
      <c r="H22" s="17"/>
    </row>
    <row r="23" spans="2:9" ht="15.75" x14ac:dyDescent="0.3">
      <c r="B23" s="13" t="s">
        <v>85</v>
      </c>
      <c r="C23" s="11" t="s">
        <v>354</v>
      </c>
      <c r="D23" s="5" t="s">
        <v>82</v>
      </c>
      <c r="E23" s="6" t="s">
        <v>38</v>
      </c>
      <c r="F23" s="7" t="s">
        <v>94</v>
      </c>
      <c r="G23" s="4" t="s">
        <v>84</v>
      </c>
      <c r="H23" s="17">
        <v>149129</v>
      </c>
      <c r="I23" s="18">
        <f>SUM(H23)</f>
        <v>149129</v>
      </c>
    </row>
    <row r="24" spans="2:9" s="9" customFormat="1" ht="15.75" x14ac:dyDescent="0.3">
      <c r="B24" s="13"/>
      <c r="C24" s="11"/>
      <c r="D24" s="12"/>
      <c r="E24" s="14"/>
      <c r="F24" s="15"/>
      <c r="G24" s="11"/>
      <c r="H24" s="17"/>
    </row>
    <row r="25" spans="2:9" ht="15.75" x14ac:dyDescent="0.3">
      <c r="B25" s="13" t="s">
        <v>85</v>
      </c>
      <c r="C25" s="11" t="s">
        <v>354</v>
      </c>
      <c r="D25" s="5" t="s">
        <v>82</v>
      </c>
      <c r="E25" s="6" t="s">
        <v>38</v>
      </c>
      <c r="F25" s="7" t="s">
        <v>95</v>
      </c>
      <c r="G25" s="4" t="s">
        <v>84</v>
      </c>
      <c r="H25" s="17">
        <v>78100</v>
      </c>
      <c r="I25" s="18">
        <f>SUM(H25)</f>
        <v>78100</v>
      </c>
    </row>
    <row r="26" spans="2:9" s="9" customFormat="1" ht="15.75" x14ac:dyDescent="0.3">
      <c r="B26" s="13"/>
      <c r="C26" s="11"/>
      <c r="D26" s="12"/>
      <c r="E26" s="14"/>
      <c r="F26" s="15"/>
      <c r="G26" s="11"/>
      <c r="H26" s="17"/>
    </row>
    <row r="27" spans="2:9" ht="15.75" x14ac:dyDescent="0.3">
      <c r="B27" s="13" t="s">
        <v>85</v>
      </c>
      <c r="C27" s="11" t="s">
        <v>354</v>
      </c>
      <c r="D27" s="5" t="s">
        <v>82</v>
      </c>
      <c r="E27" s="6" t="s">
        <v>38</v>
      </c>
      <c r="F27" s="7" t="s">
        <v>96</v>
      </c>
      <c r="G27" s="4" t="s">
        <v>84</v>
      </c>
      <c r="H27" s="17">
        <v>81196</v>
      </c>
      <c r="I27" s="18">
        <f>SUM(H27)</f>
        <v>81196</v>
      </c>
    </row>
    <row r="28" spans="2:9" s="9" customFormat="1" ht="15.75" x14ac:dyDescent="0.3">
      <c r="B28" s="13"/>
      <c r="C28" s="11"/>
      <c r="D28" s="12"/>
      <c r="E28" s="14"/>
      <c r="F28" s="15"/>
      <c r="G28" s="11"/>
      <c r="H28" s="17"/>
    </row>
    <row r="29" spans="2:9" ht="15.75" x14ac:dyDescent="0.3">
      <c r="B29" s="13" t="s">
        <v>12</v>
      </c>
      <c r="C29" s="11" t="s">
        <v>354</v>
      </c>
      <c r="D29" s="5" t="s">
        <v>82</v>
      </c>
      <c r="E29" s="6" t="s">
        <v>38</v>
      </c>
      <c r="F29" s="7" t="s">
        <v>97</v>
      </c>
      <c r="G29" s="4" t="s">
        <v>98</v>
      </c>
      <c r="H29" s="17">
        <v>21094633</v>
      </c>
    </row>
    <row r="30" spans="2:9" ht="15.75" x14ac:dyDescent="0.3">
      <c r="B30" s="13" t="s">
        <v>37</v>
      </c>
      <c r="C30" s="11" t="s">
        <v>354</v>
      </c>
      <c r="D30" s="5" t="s">
        <v>82</v>
      </c>
      <c r="E30" s="6" t="s">
        <v>54</v>
      </c>
      <c r="F30" s="7" t="s">
        <v>97</v>
      </c>
      <c r="G30" s="4" t="s">
        <v>99</v>
      </c>
      <c r="H30" s="17">
        <v>1994302</v>
      </c>
      <c r="I30" s="18">
        <f>SUM(H29:H30)</f>
        <v>23088935</v>
      </c>
    </row>
    <row r="31" spans="2:9" s="9" customFormat="1" ht="15.75" x14ac:dyDescent="0.3">
      <c r="B31" s="13"/>
      <c r="C31" s="11"/>
      <c r="D31" s="12"/>
      <c r="E31" s="14"/>
      <c r="F31" s="15"/>
      <c r="G31" s="11"/>
      <c r="H31" s="17"/>
    </row>
    <row r="32" spans="2:9" ht="15.75" x14ac:dyDescent="0.3">
      <c r="B32" s="13" t="s">
        <v>85</v>
      </c>
      <c r="C32" s="11" t="s">
        <v>354</v>
      </c>
      <c r="D32" s="5" t="s">
        <v>82</v>
      </c>
      <c r="E32" s="6" t="s">
        <v>38</v>
      </c>
      <c r="F32" s="7" t="s">
        <v>100</v>
      </c>
      <c r="G32" s="4" t="s">
        <v>101</v>
      </c>
      <c r="H32" s="17">
        <v>2439051</v>
      </c>
      <c r="I32" s="18">
        <f>SUM(H32)</f>
        <v>2439051</v>
      </c>
    </row>
    <row r="33" spans="2:9" s="9" customFormat="1" ht="15.75" x14ac:dyDescent="0.3">
      <c r="B33" s="13"/>
      <c r="C33" s="11"/>
      <c r="D33" s="12"/>
      <c r="E33" s="14"/>
      <c r="F33" s="15"/>
      <c r="G33" s="11"/>
      <c r="H33" s="17"/>
    </row>
    <row r="34" spans="2:9" ht="15.75" x14ac:dyDescent="0.3">
      <c r="B34" s="13" t="s">
        <v>85</v>
      </c>
      <c r="C34" s="11" t="s">
        <v>354</v>
      </c>
      <c r="D34" s="5" t="s">
        <v>82</v>
      </c>
      <c r="E34" s="6" t="s">
        <v>38</v>
      </c>
      <c r="F34" s="7" t="s">
        <v>102</v>
      </c>
      <c r="G34" s="4" t="s">
        <v>101</v>
      </c>
      <c r="H34" s="17">
        <v>142685</v>
      </c>
      <c r="I34" s="18">
        <f>SUM(H34)</f>
        <v>142685</v>
      </c>
    </row>
    <row r="35" spans="2:9" s="9" customFormat="1" ht="15.75" x14ac:dyDescent="0.3">
      <c r="B35" s="13"/>
      <c r="C35" s="11"/>
      <c r="D35" s="12"/>
      <c r="E35" s="14"/>
      <c r="F35" s="15"/>
      <c r="G35" s="11"/>
      <c r="H35" s="17"/>
    </row>
    <row r="36" spans="2:9" ht="15.75" x14ac:dyDescent="0.3">
      <c r="B36" s="13" t="s">
        <v>12</v>
      </c>
      <c r="C36" s="11" t="s">
        <v>354</v>
      </c>
      <c r="D36" s="5" t="s">
        <v>82</v>
      </c>
      <c r="E36" s="6" t="s">
        <v>38</v>
      </c>
      <c r="F36" s="7" t="s">
        <v>103</v>
      </c>
      <c r="G36" s="4" t="s">
        <v>98</v>
      </c>
      <c r="H36" s="17">
        <v>55891823</v>
      </c>
    </row>
    <row r="37" spans="2:9" ht="15.75" x14ac:dyDescent="0.3">
      <c r="B37" s="13" t="s">
        <v>12</v>
      </c>
      <c r="C37" s="11" t="s">
        <v>354</v>
      </c>
      <c r="D37" s="5" t="s">
        <v>82</v>
      </c>
      <c r="E37" s="6" t="s">
        <v>38</v>
      </c>
      <c r="F37" s="7" t="s">
        <v>104</v>
      </c>
      <c r="G37" s="4" t="s">
        <v>98</v>
      </c>
      <c r="H37" s="17">
        <v>51539572</v>
      </c>
    </row>
    <row r="38" spans="2:9" ht="15.75" x14ac:dyDescent="0.3">
      <c r="B38" s="13" t="s">
        <v>12</v>
      </c>
      <c r="C38" s="11" t="s">
        <v>354</v>
      </c>
      <c r="D38" s="5" t="s">
        <v>82</v>
      </c>
      <c r="E38" s="6" t="s">
        <v>38</v>
      </c>
      <c r="F38" s="7" t="s">
        <v>105</v>
      </c>
      <c r="G38" s="4" t="s">
        <v>98</v>
      </c>
      <c r="H38" s="17">
        <v>7098744</v>
      </c>
    </row>
    <row r="39" spans="2:9" ht="15.75" x14ac:dyDescent="0.3">
      <c r="B39" s="13" t="s">
        <v>12</v>
      </c>
      <c r="C39" s="11" t="s">
        <v>354</v>
      </c>
      <c r="D39" s="5" t="s">
        <v>82</v>
      </c>
      <c r="E39" s="6" t="s">
        <v>38</v>
      </c>
      <c r="F39" s="7" t="s">
        <v>106</v>
      </c>
      <c r="G39" s="4" t="s">
        <v>98</v>
      </c>
      <c r="H39" s="17">
        <v>29815766</v>
      </c>
    </row>
    <row r="40" spans="2:9" ht="15.75" x14ac:dyDescent="0.3">
      <c r="B40" s="13" t="s">
        <v>37</v>
      </c>
      <c r="C40" s="11" t="s">
        <v>354</v>
      </c>
      <c r="D40" s="5" t="s">
        <v>82</v>
      </c>
      <c r="E40" s="6" t="s">
        <v>54</v>
      </c>
      <c r="F40" s="7" t="s">
        <v>106</v>
      </c>
      <c r="G40" s="4" t="s">
        <v>99</v>
      </c>
      <c r="H40" s="17">
        <v>-1994302</v>
      </c>
    </row>
    <row r="41" spans="2:9" ht="15.75" x14ac:dyDescent="0.3">
      <c r="B41" s="13" t="s">
        <v>12</v>
      </c>
      <c r="C41" s="11" t="s">
        <v>354</v>
      </c>
      <c r="D41" s="5" t="s">
        <v>82</v>
      </c>
      <c r="E41" s="6" t="s">
        <v>38</v>
      </c>
      <c r="F41" s="7" t="s">
        <v>107</v>
      </c>
      <c r="G41" s="4" t="s">
        <v>98</v>
      </c>
      <c r="H41" s="17">
        <v>31950666</v>
      </c>
    </row>
    <row r="42" spans="2:9" ht="15.75" x14ac:dyDescent="0.3">
      <c r="B42" s="13" t="s">
        <v>12</v>
      </c>
      <c r="C42" s="11" t="s">
        <v>354</v>
      </c>
      <c r="D42" s="5" t="s">
        <v>82</v>
      </c>
      <c r="E42" s="6" t="s">
        <v>38</v>
      </c>
      <c r="F42" s="7" t="s">
        <v>108</v>
      </c>
      <c r="G42" s="4" t="s">
        <v>98</v>
      </c>
      <c r="H42" s="17">
        <v>27520683</v>
      </c>
      <c r="I42" s="18">
        <f>SUM(H36:H42)</f>
        <v>201822952</v>
      </c>
    </row>
    <row r="43" spans="2:9" s="9" customFormat="1" ht="15.75" x14ac:dyDescent="0.3">
      <c r="B43" s="13"/>
      <c r="C43" s="11"/>
      <c r="D43" s="12"/>
      <c r="E43" s="14"/>
      <c r="F43" s="15"/>
      <c r="G43" s="11"/>
      <c r="H43" s="17"/>
      <c r="I43" s="18"/>
    </row>
    <row r="44" spans="2:9" ht="15.75" x14ac:dyDescent="0.3">
      <c r="B44" s="13" t="s">
        <v>160</v>
      </c>
      <c r="C44" s="11" t="s">
        <v>381</v>
      </c>
      <c r="D44" s="5" t="s">
        <v>255</v>
      </c>
      <c r="E44" s="6" t="s">
        <v>256</v>
      </c>
      <c r="F44" s="7" t="s">
        <v>257</v>
      </c>
      <c r="G44" s="4" t="s">
        <v>258</v>
      </c>
      <c r="H44" s="17">
        <v>8000000</v>
      </c>
    </row>
    <row r="45" spans="2:9" ht="15.75" x14ac:dyDescent="0.3">
      <c r="B45" s="13" t="s">
        <v>160</v>
      </c>
      <c r="C45" s="11" t="s">
        <v>381</v>
      </c>
      <c r="D45" s="5" t="s">
        <v>255</v>
      </c>
      <c r="E45" s="6" t="s">
        <v>259</v>
      </c>
      <c r="F45" s="7" t="s">
        <v>257</v>
      </c>
      <c r="G45" s="4" t="s">
        <v>258</v>
      </c>
      <c r="H45" s="17">
        <v>2000000</v>
      </c>
      <c r="I45" s="18">
        <f>SUM(H44:H45)</f>
        <v>10000000</v>
      </c>
    </row>
    <row r="46" spans="2:9" s="9" customFormat="1" ht="15.75" x14ac:dyDescent="0.3">
      <c r="B46" s="13"/>
      <c r="C46" s="11"/>
      <c r="D46" s="12"/>
      <c r="E46" s="14"/>
      <c r="F46" s="15"/>
      <c r="G46" s="11"/>
      <c r="H46" s="17"/>
    </row>
    <row r="47" spans="2:9" ht="15.75" x14ac:dyDescent="0.3">
      <c r="B47" s="13" t="s">
        <v>33</v>
      </c>
      <c r="C47" s="11" t="s">
        <v>380</v>
      </c>
      <c r="D47" s="5" t="s">
        <v>251</v>
      </c>
      <c r="E47" s="6" t="s">
        <v>252</v>
      </c>
      <c r="F47" s="7" t="s">
        <v>253</v>
      </c>
      <c r="G47" s="4" t="s">
        <v>254</v>
      </c>
      <c r="H47" s="17">
        <v>428400</v>
      </c>
    </row>
    <row r="48" spans="2:9" ht="15.75" x14ac:dyDescent="0.3">
      <c r="B48" s="13" t="s">
        <v>33</v>
      </c>
      <c r="C48" s="11" t="s">
        <v>387</v>
      </c>
      <c r="D48" s="5" t="s">
        <v>281</v>
      </c>
      <c r="E48" s="6" t="s">
        <v>282</v>
      </c>
      <c r="F48" s="7" t="s">
        <v>253</v>
      </c>
      <c r="G48" s="4" t="s">
        <v>283</v>
      </c>
      <c r="H48" s="17">
        <v>1227128</v>
      </c>
    </row>
    <row r="49" spans="2:9" ht="15.75" x14ac:dyDescent="0.3">
      <c r="B49" s="13" t="s">
        <v>126</v>
      </c>
      <c r="C49" s="11" t="s">
        <v>388</v>
      </c>
      <c r="D49" s="5" t="s">
        <v>284</v>
      </c>
      <c r="E49" s="6" t="s">
        <v>285</v>
      </c>
      <c r="F49" s="7" t="s">
        <v>253</v>
      </c>
      <c r="G49" s="4" t="s">
        <v>286</v>
      </c>
      <c r="H49" s="17">
        <v>303569</v>
      </c>
      <c r="I49" s="18">
        <f>SUM(H47:H49)</f>
        <v>1959097</v>
      </c>
    </row>
    <row r="50" spans="2:9" s="9" customFormat="1" ht="15.75" x14ac:dyDescent="0.3">
      <c r="B50" s="13"/>
      <c r="C50" s="11"/>
      <c r="D50" s="12"/>
      <c r="E50" s="14"/>
      <c r="F50" s="15"/>
      <c r="G50" s="11"/>
      <c r="H50" s="17"/>
    </row>
    <row r="51" spans="2:9" ht="15.75" x14ac:dyDescent="0.3">
      <c r="B51" s="13" t="s">
        <v>173</v>
      </c>
      <c r="C51" s="11" t="s">
        <v>367</v>
      </c>
      <c r="D51" s="5" t="s">
        <v>169</v>
      </c>
      <c r="E51" s="6" t="s">
        <v>170</v>
      </c>
      <c r="F51" s="7" t="s">
        <v>171</v>
      </c>
      <c r="G51" s="4" t="s">
        <v>172</v>
      </c>
      <c r="H51" s="17">
        <v>1599658</v>
      </c>
      <c r="I51" s="18">
        <f>SUM(H51)</f>
        <v>1599658</v>
      </c>
    </row>
    <row r="52" spans="2:9" s="9" customFormat="1" ht="15.75" x14ac:dyDescent="0.3">
      <c r="B52" s="13"/>
      <c r="C52" s="11"/>
      <c r="D52" s="12"/>
      <c r="E52" s="14"/>
      <c r="F52" s="15"/>
      <c r="G52" s="11"/>
      <c r="H52" s="17"/>
    </row>
    <row r="53" spans="2:9" ht="15.75" x14ac:dyDescent="0.3">
      <c r="B53" s="13" t="s">
        <v>218</v>
      </c>
      <c r="C53" s="11" t="s">
        <v>371</v>
      </c>
      <c r="D53" s="5" t="s">
        <v>215</v>
      </c>
      <c r="E53" s="6" t="s">
        <v>205</v>
      </c>
      <c r="F53" s="7" t="s">
        <v>216</v>
      </c>
      <c r="G53" s="4" t="s">
        <v>217</v>
      </c>
      <c r="H53" s="17">
        <v>405790</v>
      </c>
    </row>
    <row r="54" spans="2:9" ht="15.75" x14ac:dyDescent="0.3">
      <c r="B54" s="13" t="s">
        <v>223</v>
      </c>
      <c r="C54" s="11" t="s">
        <v>378</v>
      </c>
      <c r="D54" s="5" t="s">
        <v>245</v>
      </c>
      <c r="E54" s="6" t="s">
        <v>246</v>
      </c>
      <c r="F54" s="7" t="s">
        <v>216</v>
      </c>
      <c r="G54" s="4" t="s">
        <v>247</v>
      </c>
      <c r="H54" s="17">
        <v>2470540</v>
      </c>
    </row>
    <row r="55" spans="2:9" ht="15.75" x14ac:dyDescent="0.3">
      <c r="B55" s="13" t="s">
        <v>218</v>
      </c>
      <c r="C55" s="11" t="s">
        <v>379</v>
      </c>
      <c r="D55" s="5" t="s">
        <v>248</v>
      </c>
      <c r="E55" s="6" t="s">
        <v>249</v>
      </c>
      <c r="F55" s="7" t="s">
        <v>216</v>
      </c>
      <c r="G55" s="4" t="s">
        <v>250</v>
      </c>
      <c r="H55" s="17">
        <v>837879</v>
      </c>
    </row>
    <row r="56" spans="2:9" ht="15.75" x14ac:dyDescent="0.3">
      <c r="B56" s="13" t="s">
        <v>263</v>
      </c>
      <c r="C56" s="11" t="s">
        <v>382</v>
      </c>
      <c r="D56" s="5" t="s">
        <v>260</v>
      </c>
      <c r="E56" s="6" t="s">
        <v>261</v>
      </c>
      <c r="F56" s="7" t="s">
        <v>216</v>
      </c>
      <c r="G56" s="4" t="s">
        <v>262</v>
      </c>
      <c r="H56" s="17">
        <v>148274</v>
      </c>
      <c r="I56" s="18">
        <f>SUM(H53:H56)</f>
        <v>3862483</v>
      </c>
    </row>
    <row r="57" spans="2:9" s="9" customFormat="1" ht="15.75" x14ac:dyDescent="0.3">
      <c r="B57" s="13"/>
      <c r="C57" s="11"/>
      <c r="D57" s="12"/>
      <c r="E57" s="14"/>
      <c r="F57" s="15"/>
      <c r="G57" s="11"/>
      <c r="H57" s="17"/>
    </row>
    <row r="58" spans="2:9" ht="15.75" x14ac:dyDescent="0.3">
      <c r="B58" s="13" t="s">
        <v>15</v>
      </c>
      <c r="C58" s="11" t="s">
        <v>386</v>
      </c>
      <c r="D58" s="5" t="s">
        <v>277</v>
      </c>
      <c r="E58" s="6" t="s">
        <v>278</v>
      </c>
      <c r="F58" s="7" t="s">
        <v>279</v>
      </c>
      <c r="G58" s="4" t="s">
        <v>280</v>
      </c>
      <c r="H58" s="17">
        <v>1713600</v>
      </c>
      <c r="I58" s="18">
        <f>SUM(H58)</f>
        <v>1713600</v>
      </c>
    </row>
    <row r="59" spans="2:9" s="9" customFormat="1" ht="15.75" x14ac:dyDescent="0.3">
      <c r="B59" s="13"/>
      <c r="C59" s="11"/>
      <c r="D59" s="12"/>
      <c r="E59" s="14"/>
      <c r="F59" s="15"/>
      <c r="G59" s="11"/>
      <c r="H59" s="17"/>
    </row>
    <row r="60" spans="2:9" ht="15.75" x14ac:dyDescent="0.3">
      <c r="B60" s="13" t="s">
        <v>15</v>
      </c>
      <c r="C60" s="11" t="s">
        <v>394</v>
      </c>
      <c r="D60" s="5" t="s">
        <v>319</v>
      </c>
      <c r="E60" s="6" t="s">
        <v>320</v>
      </c>
      <c r="F60" s="7" t="s">
        <v>321</v>
      </c>
      <c r="G60" s="4" t="s">
        <v>322</v>
      </c>
      <c r="H60" s="17">
        <v>27630</v>
      </c>
    </row>
    <row r="61" spans="2:9" ht="15.75" x14ac:dyDescent="0.3">
      <c r="B61" s="13" t="s">
        <v>15</v>
      </c>
      <c r="C61" s="11" t="s">
        <v>394</v>
      </c>
      <c r="D61" s="5" t="s">
        <v>319</v>
      </c>
      <c r="E61" s="6" t="s">
        <v>323</v>
      </c>
      <c r="F61" s="7" t="s">
        <v>321</v>
      </c>
      <c r="G61" s="4" t="s">
        <v>322</v>
      </c>
      <c r="H61" s="17">
        <v>52810</v>
      </c>
    </row>
    <row r="62" spans="2:9" ht="15.75" x14ac:dyDescent="0.3">
      <c r="B62" s="13" t="s">
        <v>15</v>
      </c>
      <c r="C62" s="11" t="s">
        <v>394</v>
      </c>
      <c r="D62" s="5" t="s">
        <v>319</v>
      </c>
      <c r="E62" s="6" t="s">
        <v>324</v>
      </c>
      <c r="F62" s="7" t="s">
        <v>321</v>
      </c>
      <c r="G62" s="4" t="s">
        <v>322</v>
      </c>
      <c r="H62" s="17">
        <v>2060</v>
      </c>
    </row>
    <row r="63" spans="2:9" ht="15.75" x14ac:dyDescent="0.3">
      <c r="B63" s="13" t="s">
        <v>15</v>
      </c>
      <c r="C63" s="11" t="s">
        <v>394</v>
      </c>
      <c r="D63" s="5" t="s">
        <v>319</v>
      </c>
      <c r="E63" s="6" t="s">
        <v>325</v>
      </c>
      <c r="F63" s="7" t="s">
        <v>321</v>
      </c>
      <c r="G63" s="4" t="s">
        <v>322</v>
      </c>
      <c r="H63" s="17">
        <v>22150</v>
      </c>
    </row>
    <row r="64" spans="2:9" ht="15.75" x14ac:dyDescent="0.3">
      <c r="B64" s="13" t="s">
        <v>15</v>
      </c>
      <c r="C64" s="11" t="s">
        <v>394</v>
      </c>
      <c r="D64" s="5" t="s">
        <v>319</v>
      </c>
      <c r="E64" s="6" t="s">
        <v>326</v>
      </c>
      <c r="F64" s="7" t="s">
        <v>321</v>
      </c>
      <c r="G64" s="4" t="s">
        <v>322</v>
      </c>
      <c r="H64" s="17">
        <v>5850</v>
      </c>
    </row>
    <row r="65" spans="2:9" ht="15.75" x14ac:dyDescent="0.3">
      <c r="B65" s="13" t="s">
        <v>15</v>
      </c>
      <c r="C65" s="11" t="s">
        <v>394</v>
      </c>
      <c r="D65" s="5" t="s">
        <v>319</v>
      </c>
      <c r="E65" s="6" t="s">
        <v>327</v>
      </c>
      <c r="F65" s="7" t="s">
        <v>321</v>
      </c>
      <c r="G65" s="4" t="s">
        <v>322</v>
      </c>
      <c r="H65" s="17">
        <v>7460</v>
      </c>
    </row>
    <row r="66" spans="2:9" ht="15.75" x14ac:dyDescent="0.3">
      <c r="B66" s="13" t="s">
        <v>15</v>
      </c>
      <c r="C66" s="11" t="s">
        <v>394</v>
      </c>
      <c r="D66" s="5" t="s">
        <v>319</v>
      </c>
      <c r="E66" s="6" t="s">
        <v>328</v>
      </c>
      <c r="F66" s="7" t="s">
        <v>321</v>
      </c>
      <c r="G66" s="4" t="s">
        <v>322</v>
      </c>
      <c r="H66" s="17">
        <v>26390</v>
      </c>
    </row>
    <row r="67" spans="2:9" ht="15.75" x14ac:dyDescent="0.3">
      <c r="B67" s="13" t="s">
        <v>15</v>
      </c>
      <c r="C67" s="11" t="s">
        <v>394</v>
      </c>
      <c r="D67" s="5" t="s">
        <v>319</v>
      </c>
      <c r="E67" s="6" t="s">
        <v>329</v>
      </c>
      <c r="F67" s="7" t="s">
        <v>321</v>
      </c>
      <c r="G67" s="4" t="s">
        <v>322</v>
      </c>
      <c r="H67" s="17">
        <v>22560</v>
      </c>
    </row>
    <row r="68" spans="2:9" ht="15.75" x14ac:dyDescent="0.3">
      <c r="B68" s="13" t="s">
        <v>15</v>
      </c>
      <c r="C68" s="11" t="s">
        <v>394</v>
      </c>
      <c r="D68" s="5" t="s">
        <v>319</v>
      </c>
      <c r="E68" s="6" t="s">
        <v>330</v>
      </c>
      <c r="F68" s="7" t="s">
        <v>321</v>
      </c>
      <c r="G68" s="4" t="s">
        <v>322</v>
      </c>
      <c r="H68" s="17">
        <v>8410</v>
      </c>
    </row>
    <row r="69" spans="2:9" ht="15.75" x14ac:dyDescent="0.3">
      <c r="B69" s="13" t="s">
        <v>15</v>
      </c>
      <c r="C69" s="11" t="s">
        <v>394</v>
      </c>
      <c r="D69" s="5" t="s">
        <v>319</v>
      </c>
      <c r="E69" s="6" t="s">
        <v>331</v>
      </c>
      <c r="F69" s="7" t="s">
        <v>321</v>
      </c>
      <c r="G69" s="4" t="s">
        <v>322</v>
      </c>
      <c r="H69" s="17">
        <v>20840</v>
      </c>
    </row>
    <row r="70" spans="2:9" ht="15.75" x14ac:dyDescent="0.3">
      <c r="B70" s="13" t="s">
        <v>15</v>
      </c>
      <c r="C70" s="11" t="s">
        <v>394</v>
      </c>
      <c r="D70" s="5" t="s">
        <v>319</v>
      </c>
      <c r="E70" s="6" t="s">
        <v>332</v>
      </c>
      <c r="F70" s="7" t="s">
        <v>321</v>
      </c>
      <c r="G70" s="4" t="s">
        <v>322</v>
      </c>
      <c r="H70" s="17">
        <v>390</v>
      </c>
    </row>
    <row r="71" spans="2:9" ht="15.75" x14ac:dyDescent="0.3">
      <c r="B71" s="13" t="s">
        <v>15</v>
      </c>
      <c r="C71" s="11" t="s">
        <v>394</v>
      </c>
      <c r="D71" s="5" t="s">
        <v>319</v>
      </c>
      <c r="E71" s="6" t="s">
        <v>333</v>
      </c>
      <c r="F71" s="7" t="s">
        <v>321</v>
      </c>
      <c r="G71" s="4" t="s">
        <v>322</v>
      </c>
      <c r="H71" s="17">
        <v>89180</v>
      </c>
    </row>
    <row r="72" spans="2:9" ht="15.75" x14ac:dyDescent="0.3">
      <c r="B72" s="13" t="s">
        <v>15</v>
      </c>
      <c r="C72" s="11" t="s">
        <v>394</v>
      </c>
      <c r="D72" s="5" t="s">
        <v>319</v>
      </c>
      <c r="E72" s="6" t="s">
        <v>334</v>
      </c>
      <c r="F72" s="7" t="s">
        <v>321</v>
      </c>
      <c r="G72" s="4" t="s">
        <v>322</v>
      </c>
      <c r="H72" s="17">
        <v>18810</v>
      </c>
    </row>
    <row r="73" spans="2:9" ht="15.75" x14ac:dyDescent="0.3">
      <c r="B73" s="13" t="s">
        <v>15</v>
      </c>
      <c r="C73" s="11" t="s">
        <v>394</v>
      </c>
      <c r="D73" s="5" t="s">
        <v>319</v>
      </c>
      <c r="E73" s="6" t="s">
        <v>335</v>
      </c>
      <c r="F73" s="7" t="s">
        <v>321</v>
      </c>
      <c r="G73" s="4" t="s">
        <v>322</v>
      </c>
      <c r="H73" s="17">
        <v>9230</v>
      </c>
    </row>
    <row r="74" spans="2:9" ht="15.75" x14ac:dyDescent="0.3">
      <c r="B74" s="13" t="s">
        <v>15</v>
      </c>
      <c r="C74" s="11" t="s">
        <v>394</v>
      </c>
      <c r="D74" s="5" t="s">
        <v>319</v>
      </c>
      <c r="E74" s="6" t="s">
        <v>336</v>
      </c>
      <c r="F74" s="7" t="s">
        <v>321</v>
      </c>
      <c r="G74" s="4" t="s">
        <v>322</v>
      </c>
      <c r="H74" s="17">
        <v>4040</v>
      </c>
    </row>
    <row r="75" spans="2:9" ht="15.75" x14ac:dyDescent="0.3">
      <c r="B75" s="13" t="s">
        <v>15</v>
      </c>
      <c r="C75" s="11" t="s">
        <v>394</v>
      </c>
      <c r="D75" s="5" t="s">
        <v>319</v>
      </c>
      <c r="E75" s="6" t="s">
        <v>337</v>
      </c>
      <c r="F75" s="7" t="s">
        <v>321</v>
      </c>
      <c r="G75" s="4" t="s">
        <v>322</v>
      </c>
      <c r="H75" s="17">
        <v>6910</v>
      </c>
      <c r="I75" s="18">
        <f>SUM(H60:H75)</f>
        <v>324720</v>
      </c>
    </row>
    <row r="76" spans="2:9" s="9" customFormat="1" ht="15.75" x14ac:dyDescent="0.3">
      <c r="B76" s="13"/>
      <c r="C76" s="11"/>
      <c r="D76" s="12"/>
      <c r="E76" s="14"/>
      <c r="F76" s="15"/>
      <c r="G76" s="11"/>
      <c r="H76" s="17"/>
    </row>
    <row r="77" spans="2:9" ht="15.75" x14ac:dyDescent="0.3">
      <c r="B77" s="13" t="s">
        <v>136</v>
      </c>
      <c r="C77" s="11" t="s">
        <v>360</v>
      </c>
      <c r="D77" s="5" t="s">
        <v>132</v>
      </c>
      <c r="E77" s="6" t="s">
        <v>133</v>
      </c>
      <c r="F77" s="7" t="s">
        <v>134</v>
      </c>
      <c r="G77" s="4" t="s">
        <v>135</v>
      </c>
      <c r="H77" s="17">
        <v>491946</v>
      </c>
      <c r="I77" s="18">
        <f>SUM(H77)</f>
        <v>491946</v>
      </c>
    </row>
    <row r="78" spans="2:9" s="9" customFormat="1" ht="15.75" x14ac:dyDescent="0.3">
      <c r="B78" s="13"/>
      <c r="C78" s="11"/>
      <c r="D78" s="12"/>
      <c r="E78" s="14"/>
      <c r="F78" s="15"/>
      <c r="G78" s="11"/>
      <c r="H78" s="17"/>
    </row>
    <row r="79" spans="2:9" ht="15.75" x14ac:dyDescent="0.3">
      <c r="B79" s="13" t="s">
        <v>223</v>
      </c>
      <c r="C79" s="11" t="s">
        <v>372</v>
      </c>
      <c r="D79" s="5" t="s">
        <v>219</v>
      </c>
      <c r="E79" s="6" t="s">
        <v>220</v>
      </c>
      <c r="F79" s="7" t="s">
        <v>221</v>
      </c>
      <c r="G79" s="4" t="s">
        <v>222</v>
      </c>
      <c r="H79" s="17">
        <v>9885330</v>
      </c>
    </row>
    <row r="80" spans="2:9" ht="15.75" x14ac:dyDescent="0.3">
      <c r="B80" s="13" t="s">
        <v>140</v>
      </c>
      <c r="C80" s="11" t="s">
        <v>393</v>
      </c>
      <c r="D80" s="5" t="s">
        <v>315</v>
      </c>
      <c r="E80" s="6" t="s">
        <v>316</v>
      </c>
      <c r="F80" s="7" t="s">
        <v>317</v>
      </c>
      <c r="G80" s="4" t="s">
        <v>318</v>
      </c>
      <c r="H80" s="17">
        <v>115211249</v>
      </c>
    </row>
    <row r="81" spans="2:9" ht="15.75" x14ac:dyDescent="0.3">
      <c r="B81" s="13" t="s">
        <v>140</v>
      </c>
      <c r="C81" s="11" t="s">
        <v>390</v>
      </c>
      <c r="D81" s="5" t="s">
        <v>296</v>
      </c>
      <c r="E81" s="6" t="s">
        <v>297</v>
      </c>
      <c r="F81" s="7" t="s">
        <v>298</v>
      </c>
      <c r="G81" s="4" t="s">
        <v>299</v>
      </c>
      <c r="H81" s="17">
        <v>47849722</v>
      </c>
    </row>
    <row r="82" spans="2:9" ht="15.75" x14ac:dyDescent="0.3">
      <c r="B82" s="13" t="s">
        <v>140</v>
      </c>
      <c r="C82" s="11" t="s">
        <v>390</v>
      </c>
      <c r="D82" s="5" t="s">
        <v>296</v>
      </c>
      <c r="E82" s="6" t="s">
        <v>300</v>
      </c>
      <c r="F82" s="7" t="s">
        <v>298</v>
      </c>
      <c r="G82" s="4" t="s">
        <v>299</v>
      </c>
      <c r="H82" s="17">
        <v>24992729</v>
      </c>
    </row>
    <row r="83" spans="2:9" ht="15.75" x14ac:dyDescent="0.3">
      <c r="B83" s="13" t="s">
        <v>140</v>
      </c>
      <c r="C83" s="11" t="s">
        <v>390</v>
      </c>
      <c r="D83" s="5" t="s">
        <v>296</v>
      </c>
      <c r="E83" s="6" t="s">
        <v>301</v>
      </c>
      <c r="F83" s="7" t="s">
        <v>298</v>
      </c>
      <c r="G83" s="4" t="s">
        <v>302</v>
      </c>
      <c r="H83" s="17">
        <v>2279886</v>
      </c>
    </row>
    <row r="84" spans="2:9" ht="15.75" x14ac:dyDescent="0.3">
      <c r="B84" s="13" t="s">
        <v>140</v>
      </c>
      <c r="C84" s="11" t="s">
        <v>390</v>
      </c>
      <c r="D84" s="5" t="s">
        <v>296</v>
      </c>
      <c r="E84" s="6" t="s">
        <v>303</v>
      </c>
      <c r="F84" s="7" t="s">
        <v>298</v>
      </c>
      <c r="G84" s="4" t="s">
        <v>302</v>
      </c>
      <c r="H84" s="17">
        <v>1190823</v>
      </c>
    </row>
    <row r="85" spans="2:9" ht="15.75" x14ac:dyDescent="0.3">
      <c r="B85" s="13" t="s">
        <v>140</v>
      </c>
      <c r="C85" s="11" t="s">
        <v>390</v>
      </c>
      <c r="D85" s="5" t="s">
        <v>296</v>
      </c>
      <c r="E85" s="6" t="s">
        <v>304</v>
      </c>
      <c r="F85" s="7" t="s">
        <v>298</v>
      </c>
      <c r="G85" s="4" t="s">
        <v>305</v>
      </c>
      <c r="H85" s="17">
        <v>6450992</v>
      </c>
    </row>
    <row r="86" spans="2:9" ht="15.75" x14ac:dyDescent="0.3">
      <c r="B86" s="13" t="s">
        <v>140</v>
      </c>
      <c r="C86" s="11" t="s">
        <v>390</v>
      </c>
      <c r="D86" s="5" t="s">
        <v>296</v>
      </c>
      <c r="E86" s="6" t="s">
        <v>306</v>
      </c>
      <c r="F86" s="7" t="s">
        <v>298</v>
      </c>
      <c r="G86" s="4" t="s">
        <v>305</v>
      </c>
      <c r="H86" s="17">
        <v>3369464</v>
      </c>
      <c r="I86" s="18">
        <f>SUM(H79:H86)</f>
        <v>211230195</v>
      </c>
    </row>
    <row r="87" spans="2:9" s="9" customFormat="1" ht="15.75" x14ac:dyDescent="0.3">
      <c r="B87" s="13"/>
      <c r="C87" s="11"/>
      <c r="D87" s="12"/>
      <c r="E87" s="14"/>
      <c r="F87" s="15"/>
      <c r="G87" s="11"/>
      <c r="H87" s="17"/>
    </row>
    <row r="88" spans="2:9" ht="15.75" x14ac:dyDescent="0.3">
      <c r="B88" s="13" t="s">
        <v>160</v>
      </c>
      <c r="C88" s="11" t="s">
        <v>364</v>
      </c>
      <c r="D88" s="5" t="s">
        <v>156</v>
      </c>
      <c r="E88" s="6" t="s">
        <v>157</v>
      </c>
      <c r="F88" s="7" t="s">
        <v>158</v>
      </c>
      <c r="G88" s="4" t="s">
        <v>159</v>
      </c>
      <c r="H88" s="17">
        <v>26720034</v>
      </c>
      <c r="I88" s="18">
        <f>SUM(H88)</f>
        <v>26720034</v>
      </c>
    </row>
    <row r="89" spans="2:9" s="9" customFormat="1" ht="15.75" x14ac:dyDescent="0.3">
      <c r="B89" s="13"/>
      <c r="C89" s="11"/>
      <c r="D89" s="12"/>
      <c r="E89" s="14"/>
      <c r="F89" s="15"/>
      <c r="G89" s="11"/>
      <c r="H89" s="17"/>
    </row>
    <row r="90" spans="2:9" ht="15.75" x14ac:dyDescent="0.3">
      <c r="B90" s="13" t="s">
        <v>126</v>
      </c>
      <c r="C90" s="11" t="s">
        <v>358</v>
      </c>
      <c r="D90" s="5" t="s">
        <v>122</v>
      </c>
      <c r="E90" s="6" t="s">
        <v>123</v>
      </c>
      <c r="F90" s="7" t="s">
        <v>124</v>
      </c>
      <c r="G90" s="4" t="s">
        <v>125</v>
      </c>
      <c r="H90" s="17">
        <v>7140000</v>
      </c>
    </row>
    <row r="91" spans="2:9" ht="15.75" x14ac:dyDescent="0.3">
      <c r="B91" s="13" t="s">
        <v>144</v>
      </c>
      <c r="C91" s="11" t="s">
        <v>362</v>
      </c>
      <c r="D91" s="5" t="s">
        <v>141</v>
      </c>
      <c r="E91" s="6" t="s">
        <v>142</v>
      </c>
      <c r="F91" s="7" t="s">
        <v>124</v>
      </c>
      <c r="G91" s="4" t="s">
        <v>143</v>
      </c>
      <c r="H91" s="17">
        <v>5950000</v>
      </c>
      <c r="I91" s="18">
        <f>SUM(H90:H91)</f>
        <v>13090000</v>
      </c>
    </row>
    <row r="92" spans="2:9" s="9" customFormat="1" ht="15.75" x14ac:dyDescent="0.3">
      <c r="B92" s="13"/>
      <c r="C92" s="11"/>
      <c r="D92" s="12"/>
      <c r="E92" s="14"/>
      <c r="F92" s="15"/>
      <c r="G92" s="11"/>
      <c r="H92" s="17"/>
      <c r="I92" s="18"/>
    </row>
    <row r="93" spans="2:9" ht="15.75" x14ac:dyDescent="0.3">
      <c r="B93" s="13" t="s">
        <v>63</v>
      </c>
      <c r="C93" s="11" t="s">
        <v>350</v>
      </c>
      <c r="D93" s="5" t="s">
        <v>59</v>
      </c>
      <c r="E93" s="6" t="s">
        <v>60</v>
      </c>
      <c r="F93" s="7" t="s">
        <v>61</v>
      </c>
      <c r="G93" s="4" t="s">
        <v>62</v>
      </c>
      <c r="H93" s="17">
        <v>21777000</v>
      </c>
      <c r="I93" s="18">
        <f>+H93</f>
        <v>21777000</v>
      </c>
    </row>
    <row r="94" spans="2:9" s="9" customFormat="1" ht="15.75" x14ac:dyDescent="0.3">
      <c r="B94" s="13"/>
      <c r="C94" s="11"/>
      <c r="D94" s="12"/>
      <c r="E94" s="14"/>
      <c r="F94" s="15"/>
      <c r="G94" s="11"/>
      <c r="H94" s="17"/>
    </row>
    <row r="95" spans="2:9" ht="15.75" x14ac:dyDescent="0.3">
      <c r="B95" s="13" t="s">
        <v>12</v>
      </c>
      <c r="C95" s="11" t="s">
        <v>339</v>
      </c>
      <c r="D95" s="5" t="s">
        <v>8</v>
      </c>
      <c r="E95" s="6" t="s">
        <v>9</v>
      </c>
      <c r="F95" s="7" t="s">
        <v>10</v>
      </c>
      <c r="G95" s="4" t="s">
        <v>11</v>
      </c>
      <c r="H95" s="17">
        <v>650000</v>
      </c>
    </row>
    <row r="96" spans="2:9" ht="15.75" x14ac:dyDescent="0.3">
      <c r="B96" s="13" t="s">
        <v>15</v>
      </c>
      <c r="C96" s="11" t="s">
        <v>340</v>
      </c>
      <c r="D96" s="5" t="s">
        <v>13</v>
      </c>
      <c r="E96" s="6" t="s">
        <v>9</v>
      </c>
      <c r="F96" s="7" t="s">
        <v>10</v>
      </c>
      <c r="G96" s="4" t="s">
        <v>14</v>
      </c>
      <c r="H96" s="17">
        <v>1900000</v>
      </c>
    </row>
    <row r="97" spans="2:9" ht="15.75" x14ac:dyDescent="0.3">
      <c r="B97" s="13" t="s">
        <v>15</v>
      </c>
      <c r="C97" s="11" t="s">
        <v>341</v>
      </c>
      <c r="D97" s="5" t="s">
        <v>16</v>
      </c>
      <c r="E97" s="6" t="s">
        <v>17</v>
      </c>
      <c r="F97" s="7" t="s">
        <v>10</v>
      </c>
      <c r="G97" s="4" t="s">
        <v>18</v>
      </c>
      <c r="H97" s="17">
        <v>162500</v>
      </c>
      <c r="I97" s="18">
        <f>SUM(H95:H97)</f>
        <v>2712500</v>
      </c>
    </row>
    <row r="98" spans="2:9" s="9" customFormat="1" ht="15.75" x14ac:dyDescent="0.3">
      <c r="B98" s="13"/>
      <c r="C98" s="11"/>
      <c r="D98" s="12"/>
      <c r="E98" s="14"/>
      <c r="F98" s="15"/>
      <c r="G98" s="11"/>
      <c r="H98" s="17"/>
    </row>
    <row r="99" spans="2:9" ht="15.75" x14ac:dyDescent="0.3">
      <c r="B99" s="13" t="s">
        <v>149</v>
      </c>
      <c r="C99" s="11" t="s">
        <v>363</v>
      </c>
      <c r="D99" s="5" t="s">
        <v>145</v>
      </c>
      <c r="E99" s="6" t="s">
        <v>146</v>
      </c>
      <c r="F99" s="7" t="s">
        <v>147</v>
      </c>
      <c r="G99" s="4" t="s">
        <v>148</v>
      </c>
      <c r="H99" s="17">
        <v>188780</v>
      </c>
    </row>
    <row r="100" spans="2:9" ht="15.75" x14ac:dyDescent="0.3">
      <c r="B100" s="13" t="s">
        <v>149</v>
      </c>
      <c r="C100" s="11" t="s">
        <v>363</v>
      </c>
      <c r="D100" s="5" t="s">
        <v>145</v>
      </c>
      <c r="E100" s="6" t="s">
        <v>146</v>
      </c>
      <c r="F100" s="7" t="s">
        <v>147</v>
      </c>
      <c r="G100" s="4" t="s">
        <v>150</v>
      </c>
      <c r="H100" s="17">
        <v>188780</v>
      </c>
    </row>
    <row r="101" spans="2:9" ht="15.75" x14ac:dyDescent="0.3">
      <c r="B101" s="13" t="s">
        <v>149</v>
      </c>
      <c r="C101" s="11" t="s">
        <v>363</v>
      </c>
      <c r="D101" s="5" t="s">
        <v>145</v>
      </c>
      <c r="E101" s="6" t="s">
        <v>146</v>
      </c>
      <c r="F101" s="7" t="s">
        <v>147</v>
      </c>
      <c r="G101" s="4" t="s">
        <v>151</v>
      </c>
      <c r="H101" s="17">
        <v>10839</v>
      </c>
    </row>
    <row r="102" spans="2:9" ht="15.75" x14ac:dyDescent="0.3">
      <c r="B102" s="13" t="s">
        <v>149</v>
      </c>
      <c r="C102" s="11" t="s">
        <v>363</v>
      </c>
      <c r="D102" s="5" t="s">
        <v>145</v>
      </c>
      <c r="E102" s="6" t="s">
        <v>146</v>
      </c>
      <c r="F102" s="7" t="s">
        <v>147</v>
      </c>
      <c r="G102" s="4" t="s">
        <v>152</v>
      </c>
      <c r="H102" s="17">
        <v>10839</v>
      </c>
    </row>
    <row r="103" spans="2:9" ht="15.75" x14ac:dyDescent="0.3">
      <c r="B103" s="13" t="s">
        <v>155</v>
      </c>
      <c r="C103" s="11" t="s">
        <v>363</v>
      </c>
      <c r="D103" s="5" t="s">
        <v>145</v>
      </c>
      <c r="E103" s="6" t="s">
        <v>153</v>
      </c>
      <c r="F103" s="7" t="s">
        <v>147</v>
      </c>
      <c r="G103" s="4" t="s">
        <v>154</v>
      </c>
      <c r="H103" s="17">
        <v>201869</v>
      </c>
      <c r="I103" s="18">
        <f>SUM(H99:H103)</f>
        <v>601107</v>
      </c>
    </row>
    <row r="104" spans="2:9" s="9" customFormat="1" ht="15.75" x14ac:dyDescent="0.3">
      <c r="B104" s="13"/>
      <c r="C104" s="11"/>
      <c r="D104" s="12"/>
      <c r="E104" s="14"/>
      <c r="F104" s="15"/>
      <c r="G104" s="11"/>
      <c r="H104" s="17"/>
    </row>
    <row r="105" spans="2:9" ht="15.75" x14ac:dyDescent="0.3">
      <c r="B105" s="13" t="s">
        <v>276</v>
      </c>
      <c r="C105" s="11" t="s">
        <v>385</v>
      </c>
      <c r="D105" s="5" t="s">
        <v>272</v>
      </c>
      <c r="E105" s="6" t="s">
        <v>273</v>
      </c>
      <c r="F105" s="7" t="s">
        <v>274</v>
      </c>
      <c r="G105" s="4" t="s">
        <v>275</v>
      </c>
      <c r="H105" s="17">
        <v>3093532</v>
      </c>
      <c r="I105" s="18">
        <f>SUM(H105)</f>
        <v>3093532</v>
      </c>
    </row>
    <row r="106" spans="2:9" s="9" customFormat="1" ht="15.75" x14ac:dyDescent="0.3">
      <c r="B106" s="13"/>
      <c r="C106" s="11"/>
      <c r="D106" s="12"/>
      <c r="E106" s="14"/>
      <c r="F106" s="15"/>
      <c r="G106" s="11"/>
      <c r="H106" s="17"/>
      <c r="I106" s="18"/>
    </row>
    <row r="107" spans="2:9" ht="15.75" x14ac:dyDescent="0.3">
      <c r="B107" s="13" t="s">
        <v>314</v>
      </c>
      <c r="C107" s="11" t="s">
        <v>392</v>
      </c>
      <c r="D107" s="5" t="s">
        <v>310</v>
      </c>
      <c r="E107" s="6" t="s">
        <v>312</v>
      </c>
      <c r="F107" s="7" t="s">
        <v>311</v>
      </c>
      <c r="G107" s="4" t="s">
        <v>313</v>
      </c>
      <c r="H107" s="17">
        <v>2733976</v>
      </c>
    </row>
    <row r="108" spans="2:9" ht="15.75" x14ac:dyDescent="0.3">
      <c r="B108" s="13" t="s">
        <v>314</v>
      </c>
      <c r="C108" s="11" t="s">
        <v>392</v>
      </c>
      <c r="D108" s="5" t="s">
        <v>310</v>
      </c>
      <c r="E108" s="6" t="s">
        <v>338</v>
      </c>
      <c r="F108" s="7" t="s">
        <v>311</v>
      </c>
      <c r="G108" s="4" t="s">
        <v>313</v>
      </c>
      <c r="H108" s="17">
        <v>-3</v>
      </c>
      <c r="I108" s="18">
        <f>SUM(H107:H108)</f>
        <v>2733973</v>
      </c>
    </row>
    <row r="109" spans="2:9" s="9" customFormat="1" ht="15.75" x14ac:dyDescent="0.3">
      <c r="B109" s="13"/>
      <c r="C109" s="11"/>
      <c r="D109" s="12"/>
      <c r="E109" s="14"/>
      <c r="F109" s="15"/>
      <c r="G109" s="11"/>
      <c r="H109" s="17"/>
    </row>
    <row r="110" spans="2:9" ht="15.75" x14ac:dyDescent="0.3">
      <c r="B110" s="13" t="s">
        <v>291</v>
      </c>
      <c r="C110" s="11" t="s">
        <v>389</v>
      </c>
      <c r="D110" s="5" t="s">
        <v>287</v>
      </c>
      <c r="E110" s="6" t="s">
        <v>288</v>
      </c>
      <c r="F110" s="7" t="s">
        <v>289</v>
      </c>
      <c r="G110" s="4" t="s">
        <v>290</v>
      </c>
      <c r="H110" s="17">
        <v>3496</v>
      </c>
    </row>
    <row r="111" spans="2:9" ht="15.75" x14ac:dyDescent="0.3">
      <c r="B111" s="13" t="s">
        <v>291</v>
      </c>
      <c r="C111" s="11" t="s">
        <v>389</v>
      </c>
      <c r="D111" s="5" t="s">
        <v>287</v>
      </c>
      <c r="E111" s="6" t="s">
        <v>292</v>
      </c>
      <c r="F111" s="7" t="s">
        <v>289</v>
      </c>
      <c r="G111" s="4" t="s">
        <v>290</v>
      </c>
      <c r="H111" s="17">
        <v>4976580</v>
      </c>
    </row>
    <row r="112" spans="2:9" ht="15.75" x14ac:dyDescent="0.3">
      <c r="B112" s="13" t="s">
        <v>223</v>
      </c>
      <c r="C112" s="11" t="s">
        <v>389</v>
      </c>
      <c r="D112" s="5" t="s">
        <v>287</v>
      </c>
      <c r="E112" s="6" t="s">
        <v>293</v>
      </c>
      <c r="F112" s="7" t="s">
        <v>289</v>
      </c>
      <c r="G112" s="4" t="s">
        <v>290</v>
      </c>
      <c r="H112" s="17">
        <v>45841</v>
      </c>
    </row>
    <row r="113" spans="2:9" ht="15.75" x14ac:dyDescent="0.3">
      <c r="B113" s="13" t="s">
        <v>291</v>
      </c>
      <c r="C113" s="11" t="s">
        <v>389</v>
      </c>
      <c r="D113" s="5" t="s">
        <v>287</v>
      </c>
      <c r="E113" s="6" t="s">
        <v>294</v>
      </c>
      <c r="F113" s="7" t="s">
        <v>289</v>
      </c>
      <c r="G113" s="4" t="s">
        <v>290</v>
      </c>
      <c r="H113" s="17">
        <v>16959</v>
      </c>
    </row>
    <row r="114" spans="2:9" ht="15.75" x14ac:dyDescent="0.3">
      <c r="B114" s="13" t="s">
        <v>291</v>
      </c>
      <c r="C114" s="11" t="s">
        <v>389</v>
      </c>
      <c r="D114" s="5" t="s">
        <v>287</v>
      </c>
      <c r="E114" s="6" t="s">
        <v>295</v>
      </c>
      <c r="F114" s="7" t="s">
        <v>289</v>
      </c>
      <c r="G114" s="4" t="s">
        <v>290</v>
      </c>
      <c r="H114" s="17">
        <v>1837410</v>
      </c>
      <c r="I114" s="18">
        <f>SUM(H110:H114)</f>
        <v>6880286</v>
      </c>
    </row>
    <row r="115" spans="2:9" s="9" customFormat="1" ht="15.75" x14ac:dyDescent="0.3">
      <c r="B115" s="13"/>
      <c r="C115" s="11"/>
      <c r="D115" s="12"/>
      <c r="E115" s="14"/>
      <c r="F115" s="15"/>
      <c r="G115" s="11"/>
      <c r="H115" s="17"/>
    </row>
    <row r="116" spans="2:9" ht="15.75" x14ac:dyDescent="0.3">
      <c r="B116" s="13" t="s">
        <v>63</v>
      </c>
      <c r="C116" s="11" t="s">
        <v>366</v>
      </c>
      <c r="D116" s="5" t="s">
        <v>165</v>
      </c>
      <c r="E116" s="6" t="s">
        <v>166</v>
      </c>
      <c r="F116" s="7" t="s">
        <v>167</v>
      </c>
      <c r="G116" s="4" t="s">
        <v>168</v>
      </c>
      <c r="H116" s="17">
        <v>6144751</v>
      </c>
    </row>
    <row r="117" spans="2:9" ht="15.75" x14ac:dyDescent="0.3">
      <c r="B117" s="13" t="s">
        <v>271</v>
      </c>
      <c r="C117" s="11" t="s">
        <v>384</v>
      </c>
      <c r="D117" s="5" t="s">
        <v>268</v>
      </c>
      <c r="E117" s="6" t="s">
        <v>269</v>
      </c>
      <c r="F117" s="7" t="s">
        <v>167</v>
      </c>
      <c r="G117" s="4" t="s">
        <v>270</v>
      </c>
      <c r="H117" s="17">
        <v>3530730</v>
      </c>
      <c r="I117" s="18">
        <f>SUM(H116:H117)</f>
        <v>9675481</v>
      </c>
    </row>
    <row r="118" spans="2:9" s="9" customFormat="1" ht="15.75" x14ac:dyDescent="0.3">
      <c r="B118" s="13"/>
      <c r="C118" s="11"/>
      <c r="D118" s="12"/>
      <c r="E118" s="14"/>
      <c r="F118" s="15"/>
      <c r="G118" s="11"/>
      <c r="H118" s="17"/>
    </row>
    <row r="119" spans="2:9" ht="15.75" x14ac:dyDescent="0.3">
      <c r="B119" s="13" t="s">
        <v>33</v>
      </c>
      <c r="C119" s="11" t="s">
        <v>344</v>
      </c>
      <c r="D119" s="5" t="s">
        <v>29</v>
      </c>
      <c r="E119" s="6" t="s">
        <v>30</v>
      </c>
      <c r="F119" s="7" t="s">
        <v>31</v>
      </c>
      <c r="G119" s="4" t="s">
        <v>32</v>
      </c>
      <c r="H119" s="17">
        <v>560490</v>
      </c>
      <c r="I119" s="18">
        <f>SUM(H119)</f>
        <v>560490</v>
      </c>
    </row>
    <row r="120" spans="2:9" s="9" customFormat="1" ht="15.75" x14ac:dyDescent="0.3">
      <c r="B120" s="13"/>
      <c r="C120" s="11"/>
      <c r="D120" s="12"/>
      <c r="E120" s="14"/>
      <c r="F120" s="15"/>
      <c r="G120" s="11"/>
      <c r="H120" s="17"/>
    </row>
    <row r="121" spans="2:9" ht="15.75" x14ac:dyDescent="0.3">
      <c r="B121" s="13" t="s">
        <v>23</v>
      </c>
      <c r="C121" s="11" t="s">
        <v>342</v>
      </c>
      <c r="D121" s="5" t="s">
        <v>19</v>
      </c>
      <c r="E121" s="6" t="s">
        <v>20</v>
      </c>
      <c r="F121" s="7" t="s">
        <v>21</v>
      </c>
      <c r="G121" s="4" t="s">
        <v>22</v>
      </c>
      <c r="H121" s="17">
        <v>569800</v>
      </c>
      <c r="I121" s="18">
        <f>SUM(H121)</f>
        <v>569800</v>
      </c>
    </row>
    <row r="122" spans="2:9" s="9" customFormat="1" ht="15.75" x14ac:dyDescent="0.3">
      <c r="B122" s="13"/>
      <c r="C122" s="11"/>
      <c r="D122" s="12"/>
      <c r="E122" s="14"/>
      <c r="F122" s="15"/>
      <c r="G122" s="11"/>
      <c r="H122" s="17"/>
    </row>
    <row r="123" spans="2:9" ht="15.75" x14ac:dyDescent="0.3">
      <c r="B123" s="13" t="s">
        <v>131</v>
      </c>
      <c r="C123" s="11" t="s">
        <v>359</v>
      </c>
      <c r="D123" s="5" t="s">
        <v>127</v>
      </c>
      <c r="E123" s="6" t="s">
        <v>128</v>
      </c>
      <c r="F123" s="7" t="s">
        <v>129</v>
      </c>
      <c r="G123" s="4" t="s">
        <v>130</v>
      </c>
      <c r="H123" s="17">
        <v>353668</v>
      </c>
    </row>
    <row r="124" spans="2:9" ht="15.75" x14ac:dyDescent="0.3">
      <c r="B124" s="13" t="s">
        <v>140</v>
      </c>
      <c r="C124" s="11" t="s">
        <v>361</v>
      </c>
      <c r="D124" s="5" t="s">
        <v>137</v>
      </c>
      <c r="E124" s="6" t="s">
        <v>138</v>
      </c>
      <c r="F124" s="7" t="s">
        <v>129</v>
      </c>
      <c r="G124" s="4" t="s">
        <v>139</v>
      </c>
      <c r="H124" s="17">
        <v>11991035</v>
      </c>
    </row>
    <row r="125" spans="2:9" ht="15.75" x14ac:dyDescent="0.3">
      <c r="B125" s="13" t="s">
        <v>144</v>
      </c>
      <c r="C125" s="11" t="s">
        <v>374</v>
      </c>
      <c r="D125" s="5" t="s">
        <v>231</v>
      </c>
      <c r="E125" s="6" t="s">
        <v>232</v>
      </c>
      <c r="F125" s="7" t="s">
        <v>129</v>
      </c>
      <c r="G125" s="4" t="s">
        <v>233</v>
      </c>
      <c r="H125" s="17">
        <v>2754850</v>
      </c>
      <c r="I125" s="18">
        <f>SUM(H123:H125)</f>
        <v>15099553</v>
      </c>
    </row>
    <row r="126" spans="2:9" s="9" customFormat="1" ht="15.75" x14ac:dyDescent="0.3">
      <c r="B126" s="13"/>
      <c r="C126" s="11"/>
      <c r="D126" s="12"/>
      <c r="E126" s="14"/>
      <c r="F126" s="15"/>
      <c r="G126" s="11"/>
      <c r="H126" s="17"/>
    </row>
    <row r="127" spans="2:9" ht="15.75" x14ac:dyDescent="0.3">
      <c r="B127" s="13" t="s">
        <v>37</v>
      </c>
      <c r="C127" s="11" t="s">
        <v>356</v>
      </c>
      <c r="D127" s="5" t="s">
        <v>116</v>
      </c>
      <c r="E127" s="6" t="s">
        <v>54</v>
      </c>
      <c r="F127" s="7" t="s">
        <v>117</v>
      </c>
      <c r="G127" s="4" t="s">
        <v>118</v>
      </c>
      <c r="H127" s="17">
        <v>184884768</v>
      </c>
      <c r="I127" s="18">
        <f>SUM(H127)</f>
        <v>184884768</v>
      </c>
    </row>
    <row r="128" spans="2:9" s="9" customFormat="1" ht="15.75" x14ac:dyDescent="0.3">
      <c r="B128" s="13"/>
      <c r="C128" s="11"/>
      <c r="D128" s="12"/>
      <c r="E128" s="14"/>
      <c r="F128" s="15"/>
      <c r="G128" s="11"/>
      <c r="H128" s="17"/>
    </row>
    <row r="129" spans="2:9" ht="15.75" x14ac:dyDescent="0.3">
      <c r="B129" s="13" t="s">
        <v>81</v>
      </c>
      <c r="C129" s="11" t="s">
        <v>353</v>
      </c>
      <c r="D129" s="5" t="s">
        <v>77</v>
      </c>
      <c r="E129" s="6" t="s">
        <v>78</v>
      </c>
      <c r="F129" s="7" t="s">
        <v>79</v>
      </c>
      <c r="G129" s="4" t="s">
        <v>80</v>
      </c>
      <c r="H129" s="17">
        <v>6000000</v>
      </c>
      <c r="I129" s="18">
        <f>SUM(H129)</f>
        <v>6000000</v>
      </c>
    </row>
    <row r="130" spans="2:9" s="9" customFormat="1" ht="15.75" x14ac:dyDescent="0.3">
      <c r="B130" s="13"/>
      <c r="C130" s="11"/>
      <c r="D130" s="12"/>
      <c r="E130" s="14"/>
      <c r="F130" s="15"/>
      <c r="G130" s="11"/>
      <c r="H130" s="17"/>
    </row>
    <row r="131" spans="2:9" ht="15.75" x14ac:dyDescent="0.3">
      <c r="B131" s="13" t="s">
        <v>76</v>
      </c>
      <c r="C131" s="11" t="s">
        <v>352</v>
      </c>
      <c r="D131" s="5" t="s">
        <v>72</v>
      </c>
      <c r="E131" s="6" t="s">
        <v>73</v>
      </c>
      <c r="F131" s="7" t="s">
        <v>74</v>
      </c>
      <c r="G131" s="4" t="s">
        <v>75</v>
      </c>
      <c r="H131" s="17">
        <v>65640</v>
      </c>
    </row>
    <row r="132" spans="2:9" ht="15.75" x14ac:dyDescent="0.3">
      <c r="B132" s="13" t="s">
        <v>23</v>
      </c>
      <c r="C132" s="11" t="s">
        <v>377</v>
      </c>
      <c r="D132" s="5" t="s">
        <v>242</v>
      </c>
      <c r="E132" s="6" t="s">
        <v>243</v>
      </c>
      <c r="F132" s="7" t="s">
        <v>74</v>
      </c>
      <c r="G132" s="4" t="s">
        <v>244</v>
      </c>
      <c r="H132" s="17">
        <v>383690</v>
      </c>
      <c r="I132" s="18">
        <f>SUM(H131:H132)</f>
        <v>449330</v>
      </c>
    </row>
    <row r="133" spans="2:9" s="9" customFormat="1" ht="15.75" x14ac:dyDescent="0.3">
      <c r="B133" s="13"/>
      <c r="C133" s="11"/>
      <c r="D133" s="12"/>
      <c r="E133" s="14"/>
      <c r="F133" s="15"/>
      <c r="G133" s="11"/>
      <c r="H133" s="17"/>
    </row>
    <row r="134" spans="2:9" ht="15.75" x14ac:dyDescent="0.3">
      <c r="B134" s="13" t="s">
        <v>228</v>
      </c>
      <c r="C134" s="11" t="s">
        <v>373</v>
      </c>
      <c r="D134" s="5" t="s">
        <v>224</v>
      </c>
      <c r="E134" s="6" t="s">
        <v>225</v>
      </c>
      <c r="F134" s="7" t="s">
        <v>226</v>
      </c>
      <c r="G134" s="4" t="s">
        <v>227</v>
      </c>
      <c r="H134" s="17">
        <v>376135</v>
      </c>
    </row>
    <row r="135" spans="2:9" ht="15.75" x14ac:dyDescent="0.3">
      <c r="B135" s="13" t="s">
        <v>230</v>
      </c>
      <c r="C135" s="11" t="s">
        <v>373</v>
      </c>
      <c r="D135" s="5" t="s">
        <v>224</v>
      </c>
      <c r="E135" s="6" t="s">
        <v>229</v>
      </c>
      <c r="F135" s="7" t="s">
        <v>226</v>
      </c>
      <c r="G135" s="4" t="s">
        <v>227</v>
      </c>
      <c r="H135" s="17">
        <v>488976</v>
      </c>
      <c r="I135" s="18">
        <f>SUM(H134:H135)</f>
        <v>865111</v>
      </c>
    </row>
    <row r="136" spans="2:9" s="9" customFormat="1" ht="15.75" x14ac:dyDescent="0.3">
      <c r="B136" s="13"/>
      <c r="C136" s="11"/>
      <c r="D136" s="12"/>
      <c r="E136" s="14"/>
      <c r="F136" s="15"/>
      <c r="G136" s="11"/>
      <c r="H136" s="17"/>
    </row>
    <row r="137" spans="2:9" ht="15.75" x14ac:dyDescent="0.3">
      <c r="B137" s="13" t="s">
        <v>15</v>
      </c>
      <c r="C137" s="11" t="s">
        <v>351</v>
      </c>
      <c r="D137" s="5" t="s">
        <v>64</v>
      </c>
      <c r="E137" s="6" t="s">
        <v>65</v>
      </c>
      <c r="F137" s="7" t="s">
        <v>66</v>
      </c>
      <c r="G137" s="4" t="s">
        <v>67</v>
      </c>
      <c r="H137" s="17">
        <v>1989331</v>
      </c>
    </row>
    <row r="138" spans="2:9" ht="15.75" x14ac:dyDescent="0.3">
      <c r="B138" s="13" t="s">
        <v>113</v>
      </c>
      <c r="C138" s="11" t="s">
        <v>355</v>
      </c>
      <c r="D138" s="5" t="s">
        <v>109</v>
      </c>
      <c r="E138" s="6" t="s">
        <v>110</v>
      </c>
      <c r="F138" s="7" t="s">
        <v>111</v>
      </c>
      <c r="G138" s="4" t="s">
        <v>112</v>
      </c>
      <c r="H138" s="17">
        <v>3054977</v>
      </c>
    </row>
    <row r="139" spans="2:9" ht="15.75" x14ac:dyDescent="0.3">
      <c r="B139" s="13" t="s">
        <v>15</v>
      </c>
      <c r="C139" s="11" t="s">
        <v>355</v>
      </c>
      <c r="D139" s="5" t="s">
        <v>109</v>
      </c>
      <c r="E139" s="6" t="s">
        <v>114</v>
      </c>
      <c r="F139" s="7" t="s">
        <v>111</v>
      </c>
      <c r="G139" s="4" t="s">
        <v>115</v>
      </c>
      <c r="H139" s="17">
        <v>2821056</v>
      </c>
      <c r="I139" s="18">
        <f>SUM(H137:H139)</f>
        <v>7865364</v>
      </c>
    </row>
    <row r="140" spans="2:9" s="9" customFormat="1" ht="15.75" x14ac:dyDescent="0.3">
      <c r="B140" s="13"/>
      <c r="C140" s="11"/>
      <c r="D140" s="12"/>
      <c r="E140" s="14"/>
      <c r="F140" s="15"/>
      <c r="G140" s="11"/>
      <c r="H140" s="17"/>
    </row>
    <row r="141" spans="2:9" ht="15.75" x14ac:dyDescent="0.3">
      <c r="B141" s="13" t="s">
        <v>144</v>
      </c>
      <c r="C141" s="11" t="s">
        <v>383</v>
      </c>
      <c r="D141" s="5" t="s">
        <v>264</v>
      </c>
      <c r="E141" s="6" t="s">
        <v>265</v>
      </c>
      <c r="F141" s="7" t="s">
        <v>266</v>
      </c>
      <c r="G141" s="4" t="s">
        <v>267</v>
      </c>
      <c r="H141" s="17">
        <v>19524106</v>
      </c>
      <c r="I141" s="18">
        <f>SUM(H141)</f>
        <v>19524106</v>
      </c>
    </row>
    <row r="142" spans="2:9" s="9" customFormat="1" ht="15.75" x14ac:dyDescent="0.3">
      <c r="B142" s="13"/>
      <c r="C142" s="11"/>
      <c r="D142" s="12"/>
      <c r="E142" s="14"/>
      <c r="F142" s="15"/>
      <c r="G142" s="11"/>
      <c r="H142" s="17"/>
    </row>
    <row r="143" spans="2:9" ht="15.75" x14ac:dyDescent="0.3">
      <c r="B143" s="13" t="s">
        <v>15</v>
      </c>
      <c r="C143" s="11" t="s">
        <v>351</v>
      </c>
      <c r="D143" s="5" t="s">
        <v>64</v>
      </c>
      <c r="E143" s="6" t="s">
        <v>65</v>
      </c>
      <c r="F143" s="7" t="s">
        <v>68</v>
      </c>
      <c r="G143" s="4" t="s">
        <v>67</v>
      </c>
      <c r="H143" s="17">
        <v>638670</v>
      </c>
      <c r="I143" s="18">
        <f>SUM(H143)</f>
        <v>638670</v>
      </c>
    </row>
    <row r="144" spans="2:9" s="9" customFormat="1" ht="15.75" x14ac:dyDescent="0.3">
      <c r="B144" s="13"/>
      <c r="C144" s="11"/>
      <c r="D144" s="12"/>
      <c r="E144" s="14"/>
      <c r="F144" s="15"/>
      <c r="G144" s="11"/>
      <c r="H144" s="17"/>
    </row>
    <row r="145" spans="2:9" ht="15.75" x14ac:dyDescent="0.3">
      <c r="B145" s="13" t="s">
        <v>33</v>
      </c>
      <c r="C145" s="11" t="s">
        <v>376</v>
      </c>
      <c r="D145" s="5" t="s">
        <v>238</v>
      </c>
      <c r="E145" s="6" t="s">
        <v>239</v>
      </c>
      <c r="F145" s="7" t="s">
        <v>240</v>
      </c>
      <c r="G145" s="4" t="s">
        <v>241</v>
      </c>
      <c r="H145" s="17">
        <v>260610</v>
      </c>
    </row>
    <row r="146" spans="2:9" ht="15.75" x14ac:dyDescent="0.3">
      <c r="B146" s="13" t="s">
        <v>291</v>
      </c>
      <c r="C146" s="11" t="s">
        <v>391</v>
      </c>
      <c r="D146" s="5" t="s">
        <v>307</v>
      </c>
      <c r="E146" s="6" t="s">
        <v>308</v>
      </c>
      <c r="F146" s="7" t="s">
        <v>240</v>
      </c>
      <c r="G146" s="4" t="s">
        <v>309</v>
      </c>
      <c r="H146" s="17">
        <v>146370</v>
      </c>
      <c r="I146" s="18">
        <f>SUM(H145:H146)</f>
        <v>406980</v>
      </c>
    </row>
    <row r="147" spans="2:9" s="9" customFormat="1" ht="15.75" x14ac:dyDescent="0.3">
      <c r="B147" s="13"/>
      <c r="C147" s="11"/>
      <c r="D147" s="12"/>
      <c r="E147" s="14"/>
      <c r="F147" s="15"/>
      <c r="G147" s="11"/>
      <c r="H147" s="17"/>
    </row>
    <row r="148" spans="2:9" ht="15.75" x14ac:dyDescent="0.3">
      <c r="B148" s="13" t="s">
        <v>23</v>
      </c>
      <c r="C148" s="11" t="s">
        <v>375</v>
      </c>
      <c r="D148" s="5" t="s">
        <v>234</v>
      </c>
      <c r="E148" s="6" t="s">
        <v>235</v>
      </c>
      <c r="F148" s="7" t="s">
        <v>236</v>
      </c>
      <c r="G148" s="4" t="s">
        <v>237</v>
      </c>
      <c r="H148" s="17">
        <v>18038020</v>
      </c>
      <c r="I148" s="18">
        <f>SUM(H148)</f>
        <v>18038020</v>
      </c>
    </row>
    <row r="149" spans="2:9" s="9" customFormat="1" ht="15.75" x14ac:dyDescent="0.3">
      <c r="B149" s="13"/>
      <c r="C149" s="11"/>
      <c r="D149" s="12"/>
      <c r="E149" s="14"/>
      <c r="F149" s="15"/>
      <c r="G149" s="11"/>
      <c r="H149" s="17"/>
    </row>
    <row r="150" spans="2:9" ht="15.75" x14ac:dyDescent="0.3">
      <c r="B150" s="13" t="s">
        <v>28</v>
      </c>
      <c r="C150" s="11" t="s">
        <v>343</v>
      </c>
      <c r="D150" s="5" t="s">
        <v>24</v>
      </c>
      <c r="E150" s="6" t="s">
        <v>25</v>
      </c>
      <c r="F150" s="7" t="s">
        <v>26</v>
      </c>
      <c r="G150" s="4" t="s">
        <v>27</v>
      </c>
      <c r="H150" s="17">
        <v>734706</v>
      </c>
    </row>
    <row r="151" spans="2:9" ht="15.75" x14ac:dyDescent="0.3">
      <c r="B151" s="13" t="s">
        <v>37</v>
      </c>
      <c r="C151" s="11" t="s">
        <v>345</v>
      </c>
      <c r="D151" s="5" t="s">
        <v>34</v>
      </c>
      <c r="E151" s="6" t="s">
        <v>35</v>
      </c>
      <c r="F151" s="7" t="s">
        <v>26</v>
      </c>
      <c r="G151" s="4" t="s">
        <v>36</v>
      </c>
      <c r="H151" s="17">
        <v>292500</v>
      </c>
    </row>
    <row r="152" spans="2:9" ht="15.75" x14ac:dyDescent="0.3">
      <c r="B152" s="13" t="s">
        <v>42</v>
      </c>
      <c r="C152" s="11" t="s">
        <v>346</v>
      </c>
      <c r="D152" s="5" t="s">
        <v>39</v>
      </c>
      <c r="E152" s="6" t="s">
        <v>40</v>
      </c>
      <c r="F152" s="7" t="s">
        <v>26</v>
      </c>
      <c r="G152" s="4" t="s">
        <v>41</v>
      </c>
      <c r="H152" s="17">
        <v>1410150</v>
      </c>
    </row>
    <row r="153" spans="2:9" ht="15.75" x14ac:dyDescent="0.3">
      <c r="B153" s="13" t="s">
        <v>46</v>
      </c>
      <c r="C153" s="11" t="s">
        <v>347</v>
      </c>
      <c r="D153" s="5" t="s">
        <v>43</v>
      </c>
      <c r="E153" s="6" t="s">
        <v>44</v>
      </c>
      <c r="F153" s="7" t="s">
        <v>26</v>
      </c>
      <c r="G153" s="4" t="s">
        <v>45</v>
      </c>
      <c r="H153" s="17">
        <v>1300000</v>
      </c>
    </row>
    <row r="154" spans="2:9" ht="15.75" x14ac:dyDescent="0.3">
      <c r="B154" s="13" t="s">
        <v>50</v>
      </c>
      <c r="C154" s="11" t="s">
        <v>348</v>
      </c>
      <c r="D154" s="5" t="s">
        <v>47</v>
      </c>
      <c r="E154" s="6" t="s">
        <v>48</v>
      </c>
      <c r="F154" s="7" t="s">
        <v>26</v>
      </c>
      <c r="G154" s="4" t="s">
        <v>49</v>
      </c>
      <c r="H154" s="17">
        <v>400000</v>
      </c>
    </row>
    <row r="155" spans="2:9" ht="15.75" x14ac:dyDescent="0.3">
      <c r="B155" s="13" t="s">
        <v>53</v>
      </c>
      <c r="C155" s="11" t="s">
        <v>348</v>
      </c>
      <c r="D155" s="12" t="s">
        <v>47</v>
      </c>
      <c r="E155" s="14" t="s">
        <v>51</v>
      </c>
      <c r="F155" s="15" t="s">
        <v>26</v>
      </c>
      <c r="G155" s="11" t="s">
        <v>52</v>
      </c>
      <c r="H155" s="17">
        <v>999600</v>
      </c>
    </row>
    <row r="156" spans="2:9" ht="15.75" x14ac:dyDescent="0.3">
      <c r="B156" s="13" t="s">
        <v>58</v>
      </c>
      <c r="C156" s="11" t="s">
        <v>349</v>
      </c>
      <c r="D156" s="12" t="s">
        <v>55</v>
      </c>
      <c r="E156" s="14" t="s">
        <v>56</v>
      </c>
      <c r="F156" s="15" t="s">
        <v>26</v>
      </c>
      <c r="G156" s="11" t="s">
        <v>57</v>
      </c>
      <c r="H156" s="17">
        <v>147530</v>
      </c>
    </row>
    <row r="157" spans="2:9" ht="15.75" x14ac:dyDescent="0.3">
      <c r="B157" s="13" t="s">
        <v>71</v>
      </c>
      <c r="C157" s="11" t="s">
        <v>351</v>
      </c>
      <c r="D157" s="12" t="s">
        <v>64</v>
      </c>
      <c r="E157" s="14" t="s">
        <v>69</v>
      </c>
      <c r="F157" s="15" t="s">
        <v>26</v>
      </c>
      <c r="G157" s="11" t="s">
        <v>70</v>
      </c>
      <c r="H157" s="17">
        <v>32550</v>
      </c>
    </row>
    <row r="158" spans="2:9" ht="15.75" x14ac:dyDescent="0.3">
      <c r="B158" s="13" t="s">
        <v>121</v>
      </c>
      <c r="C158" s="11" t="s">
        <v>357</v>
      </c>
      <c r="D158" s="12" t="s">
        <v>119</v>
      </c>
      <c r="E158" s="14" t="s">
        <v>7</v>
      </c>
      <c r="F158" s="15" t="s">
        <v>26</v>
      </c>
      <c r="G158" s="11" t="s">
        <v>120</v>
      </c>
      <c r="H158" s="17">
        <v>635450</v>
      </c>
    </row>
    <row r="159" spans="2:9" ht="15.75" x14ac:dyDescent="0.3">
      <c r="B159" s="13" t="s">
        <v>164</v>
      </c>
      <c r="C159" s="11" t="s">
        <v>365</v>
      </c>
      <c r="D159" s="12" t="s">
        <v>161</v>
      </c>
      <c r="E159" s="14" t="s">
        <v>162</v>
      </c>
      <c r="F159" s="15" t="s">
        <v>26</v>
      </c>
      <c r="G159" s="11" t="s">
        <v>163</v>
      </c>
      <c r="H159" s="17">
        <v>1683</v>
      </c>
    </row>
    <row r="160" spans="2:9" ht="15.75" x14ac:dyDescent="0.3">
      <c r="B160" s="13" t="s">
        <v>37</v>
      </c>
      <c r="C160" s="11" t="s">
        <v>368</v>
      </c>
      <c r="D160" s="12" t="s">
        <v>174</v>
      </c>
      <c r="E160" s="14" t="s">
        <v>175</v>
      </c>
      <c r="F160" s="15" t="s">
        <v>26</v>
      </c>
      <c r="G160" s="11" t="s">
        <v>176</v>
      </c>
      <c r="H160" s="17">
        <v>1146360</v>
      </c>
    </row>
    <row r="161" spans="2:9" ht="15.75" x14ac:dyDescent="0.3">
      <c r="B161" s="13" t="s">
        <v>178</v>
      </c>
      <c r="C161" s="11" t="s">
        <v>368</v>
      </c>
      <c r="D161" s="12" t="s">
        <v>174</v>
      </c>
      <c r="E161" s="14" t="s">
        <v>177</v>
      </c>
      <c r="F161" s="15" t="s">
        <v>26</v>
      </c>
      <c r="G161" s="11" t="s">
        <v>176</v>
      </c>
      <c r="H161" s="17">
        <v>556388</v>
      </c>
    </row>
    <row r="162" spans="2:9" ht="15.75" x14ac:dyDescent="0.3">
      <c r="B162" s="13" t="s">
        <v>180</v>
      </c>
      <c r="C162" s="11" t="s">
        <v>368</v>
      </c>
      <c r="D162" s="12" t="s">
        <v>174</v>
      </c>
      <c r="E162" s="14" t="s">
        <v>179</v>
      </c>
      <c r="F162" s="15" t="s">
        <v>26</v>
      </c>
      <c r="G162" s="11" t="s">
        <v>176</v>
      </c>
      <c r="H162" s="17">
        <v>5015326</v>
      </c>
    </row>
    <row r="163" spans="2:9" ht="15.75" x14ac:dyDescent="0.3">
      <c r="B163" s="13" t="s">
        <v>183</v>
      </c>
      <c r="C163" s="11" t="s">
        <v>368</v>
      </c>
      <c r="D163" s="12" t="s">
        <v>174</v>
      </c>
      <c r="E163" s="14" t="s">
        <v>181</v>
      </c>
      <c r="F163" s="15" t="s">
        <v>26</v>
      </c>
      <c r="G163" s="11" t="s">
        <v>182</v>
      </c>
      <c r="H163" s="17">
        <v>4298851</v>
      </c>
    </row>
    <row r="164" spans="2:9" ht="15.75" x14ac:dyDescent="0.3">
      <c r="B164" s="13" t="s">
        <v>37</v>
      </c>
      <c r="C164" s="11" t="s">
        <v>368</v>
      </c>
      <c r="D164" s="12" t="s">
        <v>174</v>
      </c>
      <c r="E164" s="14" t="s">
        <v>184</v>
      </c>
      <c r="F164" s="15" t="s">
        <v>26</v>
      </c>
      <c r="G164" s="11" t="s">
        <v>185</v>
      </c>
      <c r="H164" s="17">
        <v>4298851</v>
      </c>
    </row>
    <row r="165" spans="2:9" ht="15.75" x14ac:dyDescent="0.3">
      <c r="B165" s="13" t="s">
        <v>188</v>
      </c>
      <c r="C165" s="11" t="s">
        <v>368</v>
      </c>
      <c r="D165" s="12" t="s">
        <v>174</v>
      </c>
      <c r="E165" s="14" t="s">
        <v>186</v>
      </c>
      <c r="F165" s="15" t="s">
        <v>26</v>
      </c>
      <c r="G165" s="11" t="s">
        <v>187</v>
      </c>
      <c r="H165" s="17">
        <v>4298851</v>
      </c>
    </row>
    <row r="166" spans="2:9" ht="15.75" x14ac:dyDescent="0.3">
      <c r="B166" s="13" t="s">
        <v>191</v>
      </c>
      <c r="C166" s="11" t="s">
        <v>368</v>
      </c>
      <c r="D166" s="12" t="s">
        <v>174</v>
      </c>
      <c r="E166" s="14" t="s">
        <v>189</v>
      </c>
      <c r="F166" s="15" t="s">
        <v>26</v>
      </c>
      <c r="G166" s="11" t="s">
        <v>190</v>
      </c>
      <c r="H166" s="17">
        <v>4298851</v>
      </c>
    </row>
    <row r="167" spans="2:9" ht="15.75" x14ac:dyDescent="0.3">
      <c r="B167" s="13" t="s">
        <v>194</v>
      </c>
      <c r="C167" s="11" t="s">
        <v>368</v>
      </c>
      <c r="D167" s="12" t="s">
        <v>174</v>
      </c>
      <c r="E167" s="14" t="s">
        <v>192</v>
      </c>
      <c r="F167" s="15" t="s">
        <v>26</v>
      </c>
      <c r="G167" s="11" t="s">
        <v>193</v>
      </c>
      <c r="H167" s="17">
        <v>4298851</v>
      </c>
    </row>
    <row r="168" spans="2:9" ht="15.75" x14ac:dyDescent="0.3">
      <c r="B168" s="13" t="s">
        <v>196</v>
      </c>
      <c r="C168" s="11" t="s">
        <v>368</v>
      </c>
      <c r="D168" s="12" t="s">
        <v>174</v>
      </c>
      <c r="E168" s="14" t="s">
        <v>179</v>
      </c>
      <c r="F168" s="15" t="s">
        <v>26</v>
      </c>
      <c r="G168" s="11" t="s">
        <v>195</v>
      </c>
      <c r="H168" s="17">
        <v>5015326</v>
      </c>
    </row>
    <row r="169" spans="2:9" ht="15.75" x14ac:dyDescent="0.3">
      <c r="B169" s="13" t="s">
        <v>180</v>
      </c>
      <c r="C169" s="11" t="s">
        <v>368</v>
      </c>
      <c r="D169" s="12" t="s">
        <v>174</v>
      </c>
      <c r="E169" s="14" t="s">
        <v>197</v>
      </c>
      <c r="F169" s="15" t="s">
        <v>26</v>
      </c>
      <c r="G169" s="11" t="s">
        <v>198</v>
      </c>
      <c r="H169" s="17">
        <v>16521166</v>
      </c>
    </row>
    <row r="170" spans="2:9" ht="15.75" x14ac:dyDescent="0.3">
      <c r="B170" s="13" t="s">
        <v>180</v>
      </c>
      <c r="C170" s="11" t="s">
        <v>368</v>
      </c>
      <c r="D170" s="12" t="s">
        <v>174</v>
      </c>
      <c r="E170" s="14" t="s">
        <v>199</v>
      </c>
      <c r="F170" s="15" t="s">
        <v>26</v>
      </c>
      <c r="G170" s="11" t="s">
        <v>200</v>
      </c>
      <c r="H170" s="17">
        <v>4298851</v>
      </c>
    </row>
    <row r="171" spans="2:9" ht="15.75" x14ac:dyDescent="0.3">
      <c r="B171" s="13" t="s">
        <v>203</v>
      </c>
      <c r="C171" s="11" t="s">
        <v>369</v>
      </c>
      <c r="D171" s="12" t="s">
        <v>201</v>
      </c>
      <c r="E171" s="14" t="s">
        <v>142</v>
      </c>
      <c r="F171" s="15" t="s">
        <v>26</v>
      </c>
      <c r="G171" s="11" t="s">
        <v>202</v>
      </c>
      <c r="H171" s="17">
        <v>395199</v>
      </c>
    </row>
    <row r="172" spans="2:9" ht="15.75" x14ac:dyDescent="0.3">
      <c r="B172" s="13" t="s">
        <v>207</v>
      </c>
      <c r="C172" s="11" t="s">
        <v>370</v>
      </c>
      <c r="D172" s="12" t="s">
        <v>204</v>
      </c>
      <c r="E172" s="14" t="s">
        <v>205</v>
      </c>
      <c r="F172" s="15" t="s">
        <v>26</v>
      </c>
      <c r="G172" s="11" t="s">
        <v>206</v>
      </c>
      <c r="H172" s="17">
        <v>339488</v>
      </c>
    </row>
    <row r="173" spans="2:9" ht="15.75" x14ac:dyDescent="0.3">
      <c r="B173" s="13" t="s">
        <v>210</v>
      </c>
      <c r="C173" s="11" t="s">
        <v>370</v>
      </c>
      <c r="D173" s="12" t="s">
        <v>204</v>
      </c>
      <c r="E173" s="14" t="s">
        <v>208</v>
      </c>
      <c r="F173" s="15" t="s">
        <v>26</v>
      </c>
      <c r="G173" s="11" t="s">
        <v>209</v>
      </c>
      <c r="H173" s="17">
        <v>169744</v>
      </c>
    </row>
    <row r="174" spans="2:9" ht="15.75" x14ac:dyDescent="0.3">
      <c r="B174" s="13" t="s">
        <v>210</v>
      </c>
      <c r="C174" s="11" t="s">
        <v>370</v>
      </c>
      <c r="D174" s="12" t="s">
        <v>204</v>
      </c>
      <c r="E174" s="14" t="s">
        <v>211</v>
      </c>
      <c r="F174" s="15" t="s">
        <v>26</v>
      </c>
      <c r="G174" s="11" t="s">
        <v>212</v>
      </c>
      <c r="H174" s="17">
        <v>169744</v>
      </c>
    </row>
    <row r="175" spans="2:9" ht="15.75" x14ac:dyDescent="0.3">
      <c r="B175" s="13" t="s">
        <v>207</v>
      </c>
      <c r="C175" s="11" t="s">
        <v>370</v>
      </c>
      <c r="D175" s="12" t="s">
        <v>204</v>
      </c>
      <c r="E175" s="14" t="s">
        <v>213</v>
      </c>
      <c r="F175" s="15" t="s">
        <v>26</v>
      </c>
      <c r="G175" s="11" t="s">
        <v>214</v>
      </c>
      <c r="H175" s="17">
        <v>169744</v>
      </c>
      <c r="I175" s="18">
        <f>SUM(H150:H175)</f>
        <v>61245760</v>
      </c>
    </row>
    <row r="177" spans="8:9" x14ac:dyDescent="0.25">
      <c r="H177" s="8">
        <f>SUM(H5:H176)</f>
        <v>867120376</v>
      </c>
      <c r="I177" s="8">
        <f>SUM(I5:I176)</f>
        <v>867120376</v>
      </c>
    </row>
  </sheetData>
  <sortState ref="B7:S167">
    <sortCondition ref="F7:F167"/>
  </sortState>
  <mergeCells count="1">
    <mergeCell ref="B2:I2"/>
  </mergeCells>
  <pageMargins left="0.7" right="0.7" top="0.75" bottom="0.75" header="0.3" footer="0.3"/>
  <pageSetup paperSize="5" scale="76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Deuda Exigible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diaz caceres</dc:creator>
  <cp:lastModifiedBy>jorge diaz caceres</cp:lastModifiedBy>
  <cp:lastPrinted>2022-10-14T12:07:07Z</cp:lastPrinted>
  <dcterms:created xsi:type="dcterms:W3CDTF">2022-10-13T14:45:25Z</dcterms:created>
  <dcterms:modified xsi:type="dcterms:W3CDTF">2022-10-14T12:09:20Z</dcterms:modified>
</cp:coreProperties>
</file>